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5480" windowHeight="11400" activeTab="0"/>
  </bookViews>
  <sheets>
    <sheet name="HB ngành NH" sheetId="1" r:id="rId1"/>
    <sheet name="HB đặc biệt của TĐ" sheetId="2" r:id="rId2"/>
  </sheets>
  <definedNames>
    <definedName name="_xlnm.Print_Titles" localSheetId="0">'HB ngành NH'!$8:$9</definedName>
  </definedNames>
  <calcPr fullCalcOnLoad="1"/>
</workbook>
</file>

<file path=xl/sharedStrings.xml><?xml version="1.0" encoding="utf-8"?>
<sst xmlns="http://schemas.openxmlformats.org/spreadsheetml/2006/main" count="453" uniqueCount="297">
  <si>
    <t>NGÂN HÀNG NHÀ NƯỚC VIỆT NAM</t>
  </si>
  <si>
    <t>CỘNG HÒA XÃ HỘI CHỦ NGHĨA VIỆT NAM</t>
  </si>
  <si>
    <t>Độc Lập - Tự Do - Hạnh Phúc</t>
  </si>
  <si>
    <t>KẾT QUẢ</t>
  </si>
  <si>
    <t>STT</t>
  </si>
  <si>
    <t>TÊN</t>
  </si>
  <si>
    <t>NGÀY SINH</t>
  </si>
  <si>
    <t>LỚP</t>
  </si>
  <si>
    <t>HỌ, LÓT VÀ</t>
  </si>
  <si>
    <t>MÃ SỐ SV</t>
  </si>
  <si>
    <t>KHÓA</t>
  </si>
  <si>
    <t>NGÀNH ĐÀO TẠO</t>
  </si>
  <si>
    <t>SỐ TÍN CHỈ</t>
  </si>
  <si>
    <t xml:space="preserve">HỌC TẬP </t>
  </si>
  <si>
    <t>RÈN LUYỆN</t>
  </si>
  <si>
    <t>Hạ</t>
  </si>
  <si>
    <t>Đơn vị tính: Đồng (VND)</t>
  </si>
  <si>
    <t>đồng.</t>
  </si>
  <si>
    <t>TỔNG CỘNG:</t>
  </si>
  <si>
    <t>Phú</t>
  </si>
  <si>
    <t>HQ2-GE03</t>
  </si>
  <si>
    <t>030631150533</t>
  </si>
  <si>
    <t>HQ3-GE05</t>
  </si>
  <si>
    <t>Linh</t>
  </si>
  <si>
    <t>Quỳnh</t>
  </si>
  <si>
    <t>Châu</t>
  </si>
  <si>
    <t>Ngọc</t>
  </si>
  <si>
    <t>Trang</t>
  </si>
  <si>
    <t>Ngân</t>
  </si>
  <si>
    <t>Vy</t>
  </si>
  <si>
    <t>Thanh</t>
  </si>
  <si>
    <t>030630142212</t>
  </si>
  <si>
    <t>Hứa Ngô Minh</t>
  </si>
  <si>
    <t>HQ2-GE07</t>
  </si>
  <si>
    <t xml:space="preserve">Nguyễn Thị Ngọc </t>
  </si>
  <si>
    <t>HQ3-GE04</t>
  </si>
  <si>
    <t>HQ2-GE05</t>
  </si>
  <si>
    <t>Kế toán - Kiểm toán</t>
  </si>
  <si>
    <t>Tài chính - Ngân hàng</t>
  </si>
  <si>
    <r>
      <t>SỐ TIỀN</t>
    </r>
    <r>
      <rPr>
        <b/>
        <i/>
        <sz val="11.5"/>
        <rFont val="Times New Roman"/>
        <family val="1"/>
      </rPr>
      <t xml:space="preserve"> (VND)</t>
    </r>
  </si>
  <si>
    <t>Kế toán</t>
  </si>
  <si>
    <t>030631151966</t>
  </si>
  <si>
    <t xml:space="preserve">Nguyễn Thị </t>
  </si>
  <si>
    <t>DH31KT05</t>
  </si>
  <si>
    <t>Chất lượng cao khóa 4</t>
  </si>
  <si>
    <t>HQ4_GE01</t>
  </si>
  <si>
    <t>Hưng</t>
  </si>
  <si>
    <t>030630141958</t>
  </si>
  <si>
    <t>Văn  Tiến</t>
  </si>
  <si>
    <t>030630140449</t>
  </si>
  <si>
    <t>Đặng Thị Ngọc</t>
  </si>
  <si>
    <t>Đào</t>
  </si>
  <si>
    <t>030630140624</t>
  </si>
  <si>
    <t>Trần Nguyễn Thùy</t>
  </si>
  <si>
    <t>030630142406</t>
  </si>
  <si>
    <t>Lê Thị Thùy</t>
  </si>
  <si>
    <t>030630141967</t>
  </si>
  <si>
    <t>Hoàng  Kim</t>
  </si>
  <si>
    <t>DH31KT04</t>
  </si>
  <si>
    <t xml:space="preserve">Bùi Thị </t>
  </si>
  <si>
    <t>DH31KT01</t>
  </si>
  <si>
    <t>030631151550</t>
  </si>
  <si>
    <t xml:space="preserve">Lâm Yến </t>
  </si>
  <si>
    <t>DH31KT02</t>
  </si>
  <si>
    <t>030631150097</t>
  </si>
  <si>
    <t>030631152033</t>
  </si>
  <si>
    <t>030631150620</t>
  </si>
  <si>
    <t>030631151271</t>
  </si>
  <si>
    <t xml:space="preserve">Lê Thị Thiên </t>
  </si>
  <si>
    <t>030632161423</t>
  </si>
  <si>
    <t>030632160087</t>
  </si>
  <si>
    <t>030632161129</t>
  </si>
  <si>
    <t>030632162337</t>
  </si>
  <si>
    <t>030432160191</t>
  </si>
  <si>
    <t>HQ4_GE02</t>
  </si>
  <si>
    <t>030632161286</t>
  </si>
  <si>
    <t>030632160672</t>
  </si>
  <si>
    <t>030632161816</t>
  </si>
  <si>
    <t>030805170003</t>
  </si>
  <si>
    <t xml:space="preserve">Lương Thị Thu </t>
  </si>
  <si>
    <t>Hiền</t>
  </si>
  <si>
    <t>DH32TC01</t>
  </si>
  <si>
    <t>Tài chính</t>
  </si>
  <si>
    <t>HQ5-GE08</t>
  </si>
  <si>
    <t>Quản trị kinh doanh</t>
  </si>
  <si>
    <t>030630142328</t>
  </si>
  <si>
    <t>Nguyễn Hoàng Anh</t>
  </si>
  <si>
    <t>Thư</t>
  </si>
  <si>
    <t>030631151694</t>
  </si>
  <si>
    <t xml:space="preserve">Phạm Xuân </t>
  </si>
  <si>
    <t>Tân</t>
  </si>
  <si>
    <t>030631151398</t>
  </si>
  <si>
    <t>Cúc</t>
  </si>
  <si>
    <t>DH31TC04</t>
  </si>
  <si>
    <t>030805170364</t>
  </si>
  <si>
    <t xml:space="preserve">Trang Diệu </t>
  </si>
  <si>
    <t>Ái</t>
  </si>
  <si>
    <t>HQ5-GE12</t>
  </si>
  <si>
    <t>030631151559</t>
  </si>
  <si>
    <t>DH32MK01</t>
  </si>
  <si>
    <t>Marketing</t>
  </si>
  <si>
    <t>030631151483</t>
  </si>
  <si>
    <t>Phạm Thị</t>
  </si>
  <si>
    <t>DH32KT02</t>
  </si>
  <si>
    <t>030630142020</t>
  </si>
  <si>
    <t>Trần Ngọc Diệp</t>
  </si>
  <si>
    <t>Khanh</t>
  </si>
  <si>
    <t>030631150117</t>
  </si>
  <si>
    <t>HQ3-GE01</t>
  </si>
  <si>
    <t>030631151010</t>
  </si>
  <si>
    <t xml:space="preserve">Trần Kim </t>
  </si>
  <si>
    <t>DH31TC03</t>
  </si>
  <si>
    <t>DH32KQ03</t>
  </si>
  <si>
    <t>Kinh tế quốc tế</t>
  </si>
  <si>
    <t>030632162469</t>
  </si>
  <si>
    <t>DH32MK03</t>
  </si>
  <si>
    <t>030631150163</t>
  </si>
  <si>
    <t xml:space="preserve">Trương Nguyễn Nhật </t>
  </si>
  <si>
    <t>030730140121</t>
  </si>
  <si>
    <t>Lê Ngọc Thảo</t>
  </si>
  <si>
    <t>030630140939</t>
  </si>
  <si>
    <t>Phạm Hoàng Bích</t>
  </si>
  <si>
    <t>Trâm</t>
  </si>
  <si>
    <t>030631150590</t>
  </si>
  <si>
    <t xml:space="preserve">Huỳnh Thị Thùy </t>
  </si>
  <si>
    <t>030631150731</t>
  </si>
  <si>
    <t>Trinh</t>
  </si>
  <si>
    <t>030631151813</t>
  </si>
  <si>
    <t xml:space="preserve">Nguyễn Lê Phước </t>
  </si>
  <si>
    <t>Nguyên</t>
  </si>
  <si>
    <t>DH31TC06</t>
  </si>
  <si>
    <t>030631150237</t>
  </si>
  <si>
    <t xml:space="preserve">Dương Nguyễn Anh </t>
  </si>
  <si>
    <t>DH31TC01</t>
  </si>
  <si>
    <t>030631150274</t>
  </si>
  <si>
    <t>030633170004</t>
  </si>
  <si>
    <t xml:space="preserve">Phạm Thị Kiều </t>
  </si>
  <si>
    <t>DH33DC11</t>
  </si>
  <si>
    <t>Khối K tế - KD - Q lý</t>
  </si>
  <si>
    <t>030631150975</t>
  </si>
  <si>
    <t xml:space="preserve">Nguyễn Thị Kiều </t>
  </si>
  <si>
    <t>My</t>
  </si>
  <si>
    <t>DH31KT03</t>
  </si>
  <si>
    <t>030631151853</t>
  </si>
  <si>
    <t xml:space="preserve">Trần Thị </t>
  </si>
  <si>
    <t>DH32NH01</t>
  </si>
  <si>
    <t>Ngân hàng</t>
  </si>
  <si>
    <t>030630142357</t>
  </si>
  <si>
    <t>Trịnh  Hoàng</t>
  </si>
  <si>
    <t>Yến</t>
  </si>
  <si>
    <t>030633170059</t>
  </si>
  <si>
    <t xml:space="preserve">Nguyễn Thị Bích </t>
  </si>
  <si>
    <t>Hồng</t>
  </si>
  <si>
    <t>DH33DC01</t>
  </si>
  <si>
    <t>030633170072</t>
  </si>
  <si>
    <t xml:space="preserve">Đặng Thị </t>
  </si>
  <si>
    <t>DH33DC03</t>
  </si>
  <si>
    <t>030633170052</t>
  </si>
  <si>
    <t xml:space="preserve">Lê Thị Mỹ </t>
  </si>
  <si>
    <t>Ly</t>
  </si>
  <si>
    <t>DH33DC09</t>
  </si>
  <si>
    <t>030633170265</t>
  </si>
  <si>
    <t>DH33DC08</t>
  </si>
  <si>
    <t>DH32TC06</t>
  </si>
  <si>
    <t>030630140567</t>
  </si>
  <si>
    <t>Lê Thị Diễm</t>
  </si>
  <si>
    <t>DH30QT03</t>
  </si>
  <si>
    <t>030430140296</t>
  </si>
  <si>
    <t>Hồ Thị Bích</t>
  </si>
  <si>
    <t>DH30AV03</t>
  </si>
  <si>
    <t>Ngôn Ngữ Anh</t>
  </si>
  <si>
    <t>030632161866</t>
  </si>
  <si>
    <t>030630141843</t>
  </si>
  <si>
    <t>Nguyễn  Vũ</t>
  </si>
  <si>
    <t>DH30NH02</t>
  </si>
  <si>
    <t>030805170078</t>
  </si>
  <si>
    <t>Hà Lê</t>
  </si>
  <si>
    <t>030632162928</t>
  </si>
  <si>
    <t>030630141689</t>
  </si>
  <si>
    <t>Nguyễn Trần Thảo</t>
  </si>
  <si>
    <t>Hà</t>
  </si>
  <si>
    <t>HQ2-GE04</t>
  </si>
  <si>
    <t>ĐỦ ĐIỀU KIỆN XÉT HỌC BỔNG CỦA NGÀNH NGÂN HÀNG NĂM HỌC 2017 - 2018</t>
  </si>
  <si>
    <t>Dự thảo</t>
  </si>
  <si>
    <t>TRƯỜNG ĐẠI HỌC NGÂN HÀNG TP. HỒ CHÍ MINH</t>
  </si>
  <si>
    <t>Độc lập - Tự do - Hạnh phúc</t>
  </si>
  <si>
    <t>ĐH khóa 30 và CLC khóa 2</t>
  </si>
  <si>
    <t>ĐH khóa 31 và CLC khóa 3</t>
  </si>
  <si>
    <t>ĐH khóa 32 và CLC khóa 4</t>
  </si>
  <si>
    <t>ĐH khóa 33 và CLC khóa 5</t>
  </si>
  <si>
    <t>Tổng cộng:</t>
  </si>
  <si>
    <t>Khóa</t>
  </si>
  <si>
    <t>Số suất HB ngành NH</t>
  </si>
  <si>
    <t>(Bằng chữ: Ba trăm sáu mươi triệu đồng)./.</t>
  </si>
  <si>
    <t xml:space="preserve"> HỌC BỔNG ĐẶC BIỆT CỦA THỐNG ĐỐC NGÂN HÀNG NHÀ NƯỚC VIỆT NAM NĂM HỌC 2017 - 2018</t>
  </si>
  <si>
    <t>030631151025</t>
  </si>
  <si>
    <t>Nguyễn Tấn</t>
  </si>
  <si>
    <t>Thông</t>
  </si>
  <si>
    <t>Chất lượng cao khóa 3</t>
  </si>
  <si>
    <t>Chất lượng cao khóa 2</t>
  </si>
  <si>
    <t>Chất lượng cao khóa 5</t>
  </si>
  <si>
    <t>GHI CHÚ</t>
  </si>
  <si>
    <t>Bổ sung năm học 2016 - 2017</t>
  </si>
  <si>
    <t>(Bằng chữ: Một trăm bảy mươi sáu triệu đồng)./.</t>
  </si>
  <si>
    <t>Thành phố Hồ Chí Minh, ngày 11 tháng 8 năm 2018</t>
  </si>
  <si>
    <t>DANH SÁCH DỰ KIẾN SINH VIÊN HỆ ĐẠI HỌC CHÍNH QUY ĐỦ ĐIỀU KIỆN XÉT</t>
  </si>
  <si>
    <r>
      <t>SỐ TIỀN</t>
    </r>
    <r>
      <rPr>
        <b/>
        <i/>
        <sz val="11.5"/>
        <color indexed="63"/>
        <rFont val="Times New Roman"/>
        <family val="1"/>
      </rPr>
      <t xml:space="preserve"> (VND)</t>
    </r>
  </si>
  <si>
    <r>
      <t>Mức chi</t>
    </r>
    <r>
      <rPr>
        <i/>
        <sz val="12"/>
        <color indexed="63"/>
        <rFont val="Times New Roman"/>
        <family val="1"/>
      </rPr>
      <t xml:space="preserve"> (đồng)</t>
    </r>
  </si>
  <si>
    <r>
      <t>Thành tiền</t>
    </r>
    <r>
      <rPr>
        <i/>
        <sz val="12"/>
        <color indexed="63"/>
        <rFont val="Times New Roman"/>
        <family val="1"/>
      </rPr>
      <t xml:space="preserve"> (đồng)</t>
    </r>
  </si>
  <si>
    <r>
      <t xml:space="preserve">Tỷ lệ phân bổ </t>
    </r>
    <r>
      <rPr>
        <i/>
        <sz val="12"/>
        <color indexed="63"/>
        <rFont val="Times New Roman"/>
        <family val="1"/>
      </rPr>
      <t>(mỗi khóa không vượt quá 40%)</t>
    </r>
  </si>
  <si>
    <t xml:space="preserve">DANH SÁCH DỰ KIẾN SINH VIÊN HỆ ĐẠI HỌC CHÍNH QUY </t>
  </si>
  <si>
    <t xml:space="preserve">Trần Ngọc Anh </t>
  </si>
  <si>
    <t xml:space="preserve">Lã Ngọc Minh </t>
  </si>
  <si>
    <t>Hiếu</t>
  </si>
  <si>
    <t xml:space="preserve">Nguyễn Duy </t>
  </si>
  <si>
    <t>Anh</t>
  </si>
  <si>
    <t xml:space="preserve">Bùi Lương </t>
  </si>
  <si>
    <t xml:space="preserve">Trần Mỹ </t>
  </si>
  <si>
    <t xml:space="preserve">Võ Kiều </t>
  </si>
  <si>
    <t>Võ Công</t>
  </si>
  <si>
    <t>Minh</t>
  </si>
  <si>
    <t>Ung Văn</t>
  </si>
  <si>
    <t>Tiến</t>
  </si>
  <si>
    <t xml:space="preserve">Hà Nguyễn Tường </t>
  </si>
  <si>
    <t>Hoàng Nguyễn Phương</t>
  </si>
  <si>
    <t>Quảng Thị Anh</t>
  </si>
  <si>
    <t xml:space="preserve">Phạm Thị </t>
  </si>
  <si>
    <t>Hậu</t>
  </si>
  <si>
    <t xml:space="preserve">Đào Thị </t>
  </si>
  <si>
    <t>Phương</t>
  </si>
  <si>
    <t>Nguyễn Thị Tường</t>
  </si>
  <si>
    <t xml:space="preserve">Tô Phạm Quế </t>
  </si>
  <si>
    <t xml:space="preserve">NguyễN Minh </t>
  </si>
  <si>
    <t>PhụNg</t>
  </si>
  <si>
    <t xml:space="preserve">Trương Thị Kim </t>
  </si>
  <si>
    <t xml:space="preserve">Võ Thành </t>
  </si>
  <si>
    <t>Nhân</t>
  </si>
  <si>
    <t>18/01/1998</t>
  </si>
  <si>
    <t>12/10/1997</t>
  </si>
  <si>
    <t>02/02/1995</t>
  </si>
  <si>
    <t>06/11/1995</t>
  </si>
  <si>
    <t>10/12/1997</t>
  </si>
  <si>
    <t>25/11/1999</t>
  </si>
  <si>
    <t>08/11/1997</t>
  </si>
  <si>
    <t>22/02/1997</t>
  </si>
  <si>
    <t>20/09/1988</t>
  </si>
  <si>
    <t>09/01/1997</t>
  </si>
  <si>
    <t>10/02/1996</t>
  </si>
  <si>
    <t>15/11/1998</t>
  </si>
  <si>
    <t>27/01/1996</t>
  </si>
  <si>
    <t>29/07/1997</t>
  </si>
  <si>
    <t>16/04/1997</t>
  </si>
  <si>
    <t>11/02/1997</t>
  </si>
  <si>
    <t>27/01/1998</t>
  </si>
  <si>
    <t>19/05/1996</t>
  </si>
  <si>
    <t>28/10/1997</t>
  </si>
  <si>
    <t>02/09/1996</t>
  </si>
  <si>
    <t>08/12/1996</t>
  </si>
  <si>
    <t>22/08/1996</t>
  </si>
  <si>
    <t>20/07/1997</t>
  </si>
  <si>
    <t>05/01/1997</t>
  </si>
  <si>
    <t>27/11/1997</t>
  </si>
  <si>
    <t>27/03/1997</t>
  </si>
  <si>
    <t>09/10/1999</t>
  </si>
  <si>
    <t>29/11/1997</t>
  </si>
  <si>
    <t>16/09/1997</t>
  </si>
  <si>
    <t>04/07/1997</t>
  </si>
  <si>
    <t>26/06/1998</t>
  </si>
  <si>
    <t>07/10/1996</t>
  </si>
  <si>
    <t>02/11/1999</t>
  </si>
  <si>
    <t>14/06/1996</t>
  </si>
  <si>
    <t>28/01/1999</t>
  </si>
  <si>
    <t>20/12/1999</t>
  </si>
  <si>
    <t>06/02/1999</t>
  </si>
  <si>
    <t>10/06/1998</t>
  </si>
  <si>
    <t>29/12/1996</t>
  </si>
  <si>
    <t>13/08/1996</t>
  </si>
  <si>
    <t>17/03/1998</t>
  </si>
  <si>
    <t>25/04/1996</t>
  </si>
  <si>
    <t>13/07/1999</t>
  </si>
  <si>
    <t>03/08/1998</t>
  </si>
  <si>
    <t>22/02/1996</t>
  </si>
  <si>
    <t>16/01/1997</t>
  </si>
  <si>
    <t>23/04/1997</t>
  </si>
  <si>
    <t>07/04/1991</t>
  </si>
  <si>
    <t>02/10/1997</t>
  </si>
  <si>
    <t>26/08/1995</t>
  </si>
  <si>
    <t>05/02/1999</t>
  </si>
  <si>
    <t>24/03/1998</t>
  </si>
  <si>
    <t>06/11/1996</t>
  </si>
  <si>
    <t>10/07/1996</t>
  </si>
  <si>
    <t>17/12/1996</t>
  </si>
  <si>
    <t>02/01/1997</t>
  </si>
  <si>
    <t>Đại học khóa 31</t>
  </si>
  <si>
    <t>Đại học khóa 32</t>
  </si>
  <si>
    <t>Đại học khóa 33</t>
  </si>
  <si>
    <t>Đại học khóa 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</si>
</sst>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  <numFmt numFmtId="168" formatCode="#,##0.000"/>
    <numFmt numFmtId="169" formatCode="#,##0.##0"/>
    <numFmt numFmtId="170" formatCode="#,##0.##"/>
    <numFmt numFmtId="171" formatCode="#,##0.##0.##"/>
    <numFmt numFmtId="172" formatCode="#,##0.##0.00"/>
    <numFmt numFmtId="173" formatCode="_(* #,##0.000_);_(* \(#,##0.000\);_(* &quot;-&quot;??_);_(@_)"/>
    <numFmt numFmtId="174" formatCode="#,###.0##"/>
    <numFmt numFmtId="175" formatCode="#,###.0#"/>
    <numFmt numFmtId="176" formatCode="#,###.0###"/>
    <numFmt numFmtId="177" formatCode="#,###.0####"/>
    <numFmt numFmtId="178" formatCode="#,###.0#####"/>
    <numFmt numFmtId="179" formatCode="#,###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1.5"/>
      <name val="Times New Roman"/>
      <family val="1"/>
    </font>
    <font>
      <sz val="15"/>
      <name val="Times New Roman"/>
      <family val="1"/>
    </font>
    <font>
      <b/>
      <i/>
      <sz val="11.5"/>
      <name val="Times New Roman"/>
      <family val="1"/>
    </font>
    <font>
      <b/>
      <u val="single"/>
      <sz val="12"/>
      <name val="Times New Roman"/>
      <family val="1"/>
    </font>
    <font>
      <b/>
      <i/>
      <sz val="11.5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5"/>
      <color indexed="63"/>
      <name val="Times New Roman"/>
      <family val="1"/>
    </font>
    <font>
      <b/>
      <sz val="11.5"/>
      <color indexed="63"/>
      <name val="Times New Roman"/>
      <family val="1"/>
    </font>
    <font>
      <b/>
      <u val="single"/>
      <sz val="12"/>
      <color indexed="63"/>
      <name val="Times New Roman"/>
      <family val="1"/>
    </font>
    <font>
      <b/>
      <i/>
      <sz val="10"/>
      <color indexed="63"/>
      <name val="Times New Roman"/>
      <family val="1"/>
    </font>
    <font>
      <b/>
      <i/>
      <sz val="12"/>
      <color indexed="63"/>
      <name val="Times New Roman"/>
      <family val="1"/>
    </font>
    <font>
      <b/>
      <sz val="15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55" fillId="0" borderId="10" xfId="42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vertical="center" wrapText="1"/>
    </xf>
    <xf numFmtId="175" fontId="55" fillId="0" borderId="10" xfId="0" applyNumberFormat="1" applyFont="1" applyBorder="1" applyAlignment="1">
      <alignment vertical="center" wrapText="1"/>
    </xf>
    <xf numFmtId="174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vertical="center" wrapText="1"/>
    </xf>
    <xf numFmtId="49" fontId="55" fillId="0" borderId="12" xfId="0" applyNumberFormat="1" applyFont="1" applyBorder="1" applyAlignment="1">
      <alignment vertical="center" wrapText="1"/>
    </xf>
    <xf numFmtId="49" fontId="55" fillId="0" borderId="11" xfId="0" applyNumberFormat="1" applyFont="1" applyBorder="1" applyAlignment="1">
      <alignment vertical="center" wrapText="1"/>
    </xf>
    <xf numFmtId="164" fontId="55" fillId="0" borderId="10" xfId="42" applyNumberFormat="1" applyFont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164" fontId="56" fillId="0" borderId="10" xfId="0" applyNumberFormat="1" applyFont="1" applyFill="1" applyBorder="1" applyAlignment="1">
      <alignment horizontal="center" vertical="center" wrapText="1"/>
    </xf>
    <xf numFmtId="49" fontId="55" fillId="0" borderId="10" xfId="55" applyNumberFormat="1" applyFont="1" applyBorder="1" applyAlignment="1">
      <alignment vertical="center" wrapText="1"/>
      <protection/>
    </xf>
    <xf numFmtId="49" fontId="55" fillId="0" borderId="10" xfId="55" applyNumberFormat="1" applyFont="1" applyFill="1" applyBorder="1" applyAlignment="1">
      <alignment vertical="center" wrapText="1"/>
      <protection/>
    </xf>
    <xf numFmtId="175" fontId="55" fillId="0" borderId="10" xfId="55" applyNumberFormat="1" applyFont="1" applyBorder="1" applyAlignment="1">
      <alignment vertical="center" wrapText="1"/>
      <protection/>
    </xf>
    <xf numFmtId="174" fontId="55" fillId="0" borderId="10" xfId="55" applyNumberFormat="1" applyFont="1" applyBorder="1" applyAlignment="1">
      <alignment vertical="center" wrapText="1"/>
      <protection/>
    </xf>
    <xf numFmtId="49" fontId="55" fillId="0" borderId="12" xfId="55" applyNumberFormat="1" applyFont="1" applyBorder="1" applyAlignment="1">
      <alignment vertical="center" wrapText="1"/>
      <protection/>
    </xf>
    <xf numFmtId="49" fontId="55" fillId="0" borderId="11" xfId="55" applyNumberFormat="1" applyFont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4" fontId="56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4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vertical="center" wrapText="1"/>
    </xf>
    <xf numFmtId="164" fontId="55" fillId="0" borderId="10" xfId="42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vertical="center" wrapText="1"/>
    </xf>
    <xf numFmtId="3" fontId="55" fillId="0" borderId="10" xfId="0" applyNumberFormat="1" applyFont="1" applyFill="1" applyBorder="1" applyAlignment="1">
      <alignment vertical="center" wrapText="1"/>
    </xf>
    <xf numFmtId="178" fontId="55" fillId="0" borderId="10" xfId="0" applyNumberFormat="1" applyFont="1" applyFill="1" applyBorder="1" applyAlignment="1">
      <alignment vertical="center" wrapText="1"/>
    </xf>
    <xf numFmtId="177" fontId="55" fillId="0" borderId="10" xfId="0" applyNumberFormat="1" applyFont="1" applyFill="1" applyBorder="1" applyAlignment="1">
      <alignment vertical="center" wrapText="1"/>
    </xf>
    <xf numFmtId="164" fontId="55" fillId="0" borderId="10" xfId="42" applyNumberFormat="1" applyFont="1" applyFill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right" vertical="center" wrapText="1"/>
    </xf>
    <xf numFmtId="0" fontId="56" fillId="34" borderId="10" xfId="0" applyFont="1" applyFill="1" applyBorder="1" applyAlignment="1" quotePrefix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64" fontId="56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wrapText="1"/>
    </xf>
    <xf numFmtId="49" fontId="60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49" fontId="60" fillId="0" borderId="0" xfId="0" applyNumberFormat="1" applyFont="1" applyFill="1" applyAlignment="1">
      <alignment horizont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164" fontId="58" fillId="0" borderId="10" xfId="42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right" vertical="center" wrapText="1"/>
    </xf>
    <xf numFmtId="49" fontId="58" fillId="0" borderId="14" xfId="0" applyNumberFormat="1" applyFont="1" applyFill="1" applyBorder="1" applyAlignment="1">
      <alignment horizontal="right" vertical="center" wrapText="1"/>
    </xf>
    <xf numFmtId="49" fontId="58" fillId="0" borderId="15" xfId="0" applyNumberFormat="1" applyFont="1" applyFill="1" applyBorder="1" applyAlignment="1">
      <alignment horizontal="left" vertical="center" wrapText="1"/>
    </xf>
    <xf numFmtId="49" fontId="58" fillId="0" borderId="16" xfId="0" applyNumberFormat="1" applyFont="1" applyFill="1" applyBorder="1" applyAlignment="1">
      <alignment horizontal="left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vertical="center" wrapText="1"/>
    </xf>
    <xf numFmtId="10" fontId="55" fillId="0" borderId="10" xfId="58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Alignment="1">
      <alignment horizontal="center" vertical="center" wrapText="1"/>
    </xf>
    <xf numFmtId="0" fontId="63" fillId="0" borderId="17" xfId="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right" vertical="center" wrapText="1"/>
    </xf>
    <xf numFmtId="0" fontId="64" fillId="0" borderId="18" xfId="0" applyFont="1" applyFill="1" applyBorder="1" applyAlignment="1">
      <alignment horizontal="right" vertical="center" wrapText="1"/>
    </xf>
    <xf numFmtId="9" fontId="56" fillId="0" borderId="10" xfId="58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64" fontId="8" fillId="0" borderId="10" xfId="42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right" vertical="top"/>
    </xf>
    <xf numFmtId="0" fontId="64" fillId="0" borderId="18" xfId="0" applyFont="1" applyBorder="1" applyAlignment="1">
      <alignment horizontal="right" vertical="top"/>
    </xf>
    <xf numFmtId="0" fontId="64" fillId="0" borderId="11" xfId="0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56" fillId="0" borderId="12" xfId="0" applyNumberFormat="1" applyFont="1" applyBorder="1" applyAlignment="1">
      <alignment horizontal="right"/>
    </xf>
    <xf numFmtId="164" fontId="56" fillId="0" borderId="18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28575</xdr:rowOff>
    </xdr:from>
    <xdr:to>
      <xdr:col>2</xdr:col>
      <xdr:colOff>1085850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23925" y="466725"/>
          <a:ext cx="1562100" cy="0"/>
        </a:xfrm>
        <a:prstGeom prst="line">
          <a:avLst/>
        </a:prstGeom>
        <a:noFill/>
        <a:ln w="9525" cmpd="sng">
          <a:solidFill>
            <a:srgbClr val="1E1E1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</xdr:row>
      <xdr:rowOff>47625</xdr:rowOff>
    </xdr:from>
    <xdr:to>
      <xdr:col>3</xdr:col>
      <xdr:colOff>142875</xdr:colOff>
      <xdr:row>2</xdr:row>
      <xdr:rowOff>47625</xdr:rowOff>
    </xdr:to>
    <xdr:sp>
      <xdr:nvSpPr>
        <xdr:cNvPr id="1" name="Straight Connector 5"/>
        <xdr:cNvSpPr>
          <a:spLocks/>
        </xdr:cNvSpPr>
      </xdr:nvSpPr>
      <xdr:spPr>
        <a:xfrm>
          <a:off x="1152525" y="447675"/>
          <a:ext cx="1590675" cy="0"/>
        </a:xfrm>
        <a:prstGeom prst="line">
          <a:avLst/>
        </a:prstGeom>
        <a:noFill/>
        <a:ln w="9525" cmpd="sng">
          <a:solidFill>
            <a:srgbClr val="1E1E1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80" workbookViewId="0" topLeftCell="A1">
      <selection activeCell="B8" sqref="B8:B9"/>
    </sheetView>
  </sheetViews>
  <sheetFormatPr defaultColWidth="9.140625" defaultRowHeight="15"/>
  <cols>
    <col min="1" max="1" width="5.421875" style="18" customWidth="1"/>
    <col min="2" max="2" width="15.57421875" style="18" customWidth="1"/>
    <col min="3" max="3" width="27.28125" style="45" customWidth="1"/>
    <col min="4" max="4" width="12.57421875" style="45" customWidth="1"/>
    <col min="5" max="5" width="12.00390625" style="18" customWidth="1"/>
    <col min="6" max="6" width="12.28125" style="18" customWidth="1"/>
    <col min="7" max="7" width="12.28125" style="47" customWidth="1"/>
    <col min="8" max="8" width="12.57421875" style="18" customWidth="1"/>
    <col min="9" max="9" width="6.7109375" style="18" customWidth="1"/>
    <col min="10" max="10" width="7.8515625" style="18" customWidth="1"/>
    <col min="11" max="11" width="8.8515625" style="46" customWidth="1"/>
    <col min="12" max="12" width="15.421875" style="47" customWidth="1"/>
    <col min="13" max="13" width="15.00390625" style="47" customWidth="1"/>
    <col min="14" max="14" width="13.421875" style="47" bestFit="1" customWidth="1"/>
    <col min="15" max="16384" width="9.140625" style="47" customWidth="1"/>
  </cols>
  <sheetData>
    <row r="1" spans="1:12" s="19" customFormat="1" ht="17.25" customHeight="1">
      <c r="A1" s="66" t="s">
        <v>0</v>
      </c>
      <c r="B1" s="66"/>
      <c r="C1" s="66"/>
      <c r="D1" s="66"/>
      <c r="E1" s="41"/>
      <c r="F1" s="42"/>
      <c r="H1" s="70" t="s">
        <v>1</v>
      </c>
      <c r="I1" s="70"/>
      <c r="J1" s="70"/>
      <c r="K1" s="70"/>
      <c r="L1" s="70"/>
    </row>
    <row r="2" spans="1:12" s="19" customFormat="1" ht="17.25" customHeight="1">
      <c r="A2" s="67" t="s">
        <v>184</v>
      </c>
      <c r="B2" s="67"/>
      <c r="C2" s="67"/>
      <c r="D2" s="67"/>
      <c r="E2" s="42"/>
      <c r="F2" s="42"/>
      <c r="H2" s="81" t="s">
        <v>185</v>
      </c>
      <c r="I2" s="81"/>
      <c r="J2" s="81"/>
      <c r="K2" s="81"/>
      <c r="L2" s="81"/>
    </row>
    <row r="3" spans="1:12" s="19" customFormat="1" ht="17.25" customHeight="1">
      <c r="A3" s="68"/>
      <c r="B3" s="68"/>
      <c r="C3" s="68"/>
      <c r="D3" s="68"/>
      <c r="E3" s="20"/>
      <c r="F3" s="20"/>
      <c r="G3" s="43"/>
      <c r="H3" s="20"/>
      <c r="I3" s="20"/>
      <c r="J3" s="20"/>
      <c r="K3" s="44"/>
      <c r="L3" s="20"/>
    </row>
    <row r="4" spans="1:12" ht="18" customHeight="1">
      <c r="A4" s="20"/>
      <c r="B4" s="62" t="s">
        <v>183</v>
      </c>
      <c r="C4" s="43"/>
      <c r="D4" s="43"/>
      <c r="F4" s="79" t="s">
        <v>204</v>
      </c>
      <c r="G4" s="79"/>
      <c r="H4" s="79"/>
      <c r="I4" s="79"/>
      <c r="J4" s="79"/>
      <c r="K4" s="79"/>
      <c r="L4" s="79"/>
    </row>
    <row r="5" spans="1:12" s="48" customFormat="1" ht="22.5" customHeight="1">
      <c r="A5" s="69" t="s">
        <v>210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s="48" customFormat="1" ht="22.5" customHeight="1">
      <c r="A6" s="65" t="s">
        <v>182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24" customHeight="1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s="49" customFormat="1" ht="20.25" customHeight="1">
      <c r="A8" s="71" t="s">
        <v>4</v>
      </c>
      <c r="B8" s="73" t="s">
        <v>9</v>
      </c>
      <c r="C8" s="74" t="s">
        <v>8</v>
      </c>
      <c r="D8" s="76" t="s">
        <v>5</v>
      </c>
      <c r="E8" s="78" t="s">
        <v>6</v>
      </c>
      <c r="F8" s="71" t="s">
        <v>10</v>
      </c>
      <c r="G8" s="71" t="s">
        <v>7</v>
      </c>
      <c r="H8" s="71" t="s">
        <v>11</v>
      </c>
      <c r="I8" s="71" t="s">
        <v>12</v>
      </c>
      <c r="J8" s="71" t="s">
        <v>3</v>
      </c>
      <c r="K8" s="71"/>
      <c r="L8" s="72" t="s">
        <v>206</v>
      </c>
    </row>
    <row r="9" spans="1:12" s="49" customFormat="1" ht="35.25" customHeight="1">
      <c r="A9" s="71"/>
      <c r="B9" s="73"/>
      <c r="C9" s="75"/>
      <c r="D9" s="77"/>
      <c r="E9" s="78"/>
      <c r="F9" s="71"/>
      <c r="G9" s="71"/>
      <c r="H9" s="71"/>
      <c r="I9" s="71"/>
      <c r="J9" s="50" t="s">
        <v>13</v>
      </c>
      <c r="K9" s="51" t="s">
        <v>14</v>
      </c>
      <c r="L9" s="72"/>
    </row>
    <row r="10" spans="1:12" s="18" customFormat="1" ht="35.25" customHeight="1">
      <c r="A10" s="17">
        <v>1</v>
      </c>
      <c r="B10" s="4" t="s">
        <v>73</v>
      </c>
      <c r="C10" s="52" t="s">
        <v>211</v>
      </c>
      <c r="D10" s="53" t="s">
        <v>87</v>
      </c>
      <c r="E10" s="17" t="s">
        <v>237</v>
      </c>
      <c r="F10" s="54" t="s">
        <v>44</v>
      </c>
      <c r="G10" s="54" t="s">
        <v>74</v>
      </c>
      <c r="H10" s="54" t="s">
        <v>40</v>
      </c>
      <c r="I10" s="55">
        <v>35</v>
      </c>
      <c r="J10" s="56">
        <v>8.99</v>
      </c>
      <c r="K10" s="57">
        <v>91</v>
      </c>
      <c r="L10" s="9">
        <f>800000*10</f>
        <v>8000000</v>
      </c>
    </row>
    <row r="11" spans="1:15" s="16" customFormat="1" ht="35.25" customHeight="1">
      <c r="A11" s="17">
        <v>2</v>
      </c>
      <c r="B11" s="4" t="s">
        <v>67</v>
      </c>
      <c r="C11" s="52" t="s">
        <v>68</v>
      </c>
      <c r="D11" s="53" t="s">
        <v>30</v>
      </c>
      <c r="E11" s="21" t="s">
        <v>238</v>
      </c>
      <c r="F11" s="54" t="s">
        <v>293</v>
      </c>
      <c r="G11" s="54" t="s">
        <v>58</v>
      </c>
      <c r="H11" s="54" t="s">
        <v>37</v>
      </c>
      <c r="I11" s="55">
        <v>47</v>
      </c>
      <c r="J11" s="56">
        <v>8.96</v>
      </c>
      <c r="K11" s="57">
        <v>93</v>
      </c>
      <c r="L11" s="9">
        <f aca="true" t="shared" si="0" ref="L11:L54">800000*10</f>
        <v>8000000</v>
      </c>
      <c r="N11" s="18"/>
      <c r="O11" s="18"/>
    </row>
    <row r="12" spans="1:15" s="16" customFormat="1" ht="35.25" customHeight="1">
      <c r="A12" s="17">
        <v>3</v>
      </c>
      <c r="B12" s="4" t="s">
        <v>85</v>
      </c>
      <c r="C12" s="52" t="s">
        <v>86</v>
      </c>
      <c r="D12" s="53" t="s">
        <v>87</v>
      </c>
      <c r="E12" s="21" t="s">
        <v>239</v>
      </c>
      <c r="F12" s="54" t="s">
        <v>199</v>
      </c>
      <c r="G12" s="54" t="s">
        <v>36</v>
      </c>
      <c r="H12" s="54" t="s">
        <v>40</v>
      </c>
      <c r="I12" s="55">
        <v>29</v>
      </c>
      <c r="J12" s="56">
        <v>8.87</v>
      </c>
      <c r="K12" s="57">
        <v>93</v>
      </c>
      <c r="L12" s="9">
        <f t="shared" si="0"/>
        <v>8000000</v>
      </c>
      <c r="N12" s="18"/>
      <c r="O12" s="18"/>
    </row>
    <row r="13" spans="1:15" s="16" customFormat="1" ht="35.25" customHeight="1">
      <c r="A13" s="17">
        <v>4</v>
      </c>
      <c r="B13" s="4" t="s">
        <v>88</v>
      </c>
      <c r="C13" s="52" t="s">
        <v>89</v>
      </c>
      <c r="D13" s="53" t="s">
        <v>90</v>
      </c>
      <c r="E13" s="21" t="s">
        <v>240</v>
      </c>
      <c r="F13" s="54" t="s">
        <v>293</v>
      </c>
      <c r="G13" s="54" t="s">
        <v>43</v>
      </c>
      <c r="H13" s="54" t="s">
        <v>37</v>
      </c>
      <c r="I13" s="55">
        <v>38</v>
      </c>
      <c r="J13" s="56">
        <v>8.87</v>
      </c>
      <c r="K13" s="57">
        <v>86</v>
      </c>
      <c r="L13" s="9">
        <f t="shared" si="0"/>
        <v>8000000</v>
      </c>
      <c r="N13" s="18"/>
      <c r="O13" s="18"/>
    </row>
    <row r="14" spans="1:15" s="16" customFormat="1" ht="35.25" customHeight="1">
      <c r="A14" s="17">
        <v>5</v>
      </c>
      <c r="B14" s="4" t="s">
        <v>91</v>
      </c>
      <c r="C14" s="52" t="s">
        <v>42</v>
      </c>
      <c r="D14" s="53" t="s">
        <v>92</v>
      </c>
      <c r="E14" s="21" t="s">
        <v>241</v>
      </c>
      <c r="F14" s="54" t="s">
        <v>293</v>
      </c>
      <c r="G14" s="54" t="s">
        <v>93</v>
      </c>
      <c r="H14" s="54" t="s">
        <v>82</v>
      </c>
      <c r="I14" s="55">
        <v>44</v>
      </c>
      <c r="J14" s="56">
        <v>8.86</v>
      </c>
      <c r="K14" s="57">
        <v>89</v>
      </c>
      <c r="L14" s="9">
        <f t="shared" si="0"/>
        <v>8000000</v>
      </c>
      <c r="N14" s="18"/>
      <c r="O14" s="18"/>
    </row>
    <row r="15" spans="1:15" s="16" customFormat="1" ht="35.25" customHeight="1">
      <c r="A15" s="17">
        <v>6</v>
      </c>
      <c r="B15" s="4" t="s">
        <v>94</v>
      </c>
      <c r="C15" s="52" t="s">
        <v>95</v>
      </c>
      <c r="D15" s="53" t="s">
        <v>96</v>
      </c>
      <c r="E15" s="21" t="s">
        <v>242</v>
      </c>
      <c r="F15" s="54" t="s">
        <v>200</v>
      </c>
      <c r="G15" s="54" t="s">
        <v>97</v>
      </c>
      <c r="H15" s="54" t="s">
        <v>37</v>
      </c>
      <c r="I15" s="55">
        <v>29</v>
      </c>
      <c r="J15" s="56">
        <v>8.86</v>
      </c>
      <c r="K15" s="57">
        <v>89</v>
      </c>
      <c r="L15" s="9">
        <f t="shared" si="0"/>
        <v>8000000</v>
      </c>
      <c r="N15" s="18"/>
      <c r="O15" s="18"/>
    </row>
    <row r="16" spans="1:15" s="16" customFormat="1" ht="35.25" customHeight="1">
      <c r="A16" s="17">
        <v>7</v>
      </c>
      <c r="B16" s="4" t="s">
        <v>98</v>
      </c>
      <c r="C16" s="52" t="s">
        <v>212</v>
      </c>
      <c r="D16" s="53" t="s">
        <v>213</v>
      </c>
      <c r="E16" s="21" t="s">
        <v>243</v>
      </c>
      <c r="F16" s="54" t="s">
        <v>198</v>
      </c>
      <c r="G16" s="54" t="s">
        <v>35</v>
      </c>
      <c r="H16" s="54" t="s">
        <v>84</v>
      </c>
      <c r="I16" s="55">
        <v>38</v>
      </c>
      <c r="J16" s="56">
        <v>8.84</v>
      </c>
      <c r="K16" s="57">
        <v>91</v>
      </c>
      <c r="L16" s="9">
        <f t="shared" si="0"/>
        <v>8000000</v>
      </c>
      <c r="N16" s="18"/>
      <c r="O16" s="18"/>
    </row>
    <row r="17" spans="1:15" s="16" customFormat="1" ht="35.25" customHeight="1">
      <c r="A17" s="17">
        <v>8</v>
      </c>
      <c r="B17" s="4" t="s">
        <v>66</v>
      </c>
      <c r="C17" s="52" t="s">
        <v>214</v>
      </c>
      <c r="D17" s="53" t="s">
        <v>215</v>
      </c>
      <c r="E17" s="21" t="s">
        <v>244</v>
      </c>
      <c r="F17" s="54" t="s">
        <v>198</v>
      </c>
      <c r="G17" s="54" t="s">
        <v>22</v>
      </c>
      <c r="H17" s="54" t="s">
        <v>40</v>
      </c>
      <c r="I17" s="55">
        <v>39</v>
      </c>
      <c r="J17" s="56">
        <v>8.82</v>
      </c>
      <c r="K17" s="57">
        <v>86</v>
      </c>
      <c r="L17" s="9">
        <f t="shared" si="0"/>
        <v>8000000</v>
      </c>
      <c r="N17" s="18"/>
      <c r="O17" s="18"/>
    </row>
    <row r="18" spans="1:15" s="16" customFormat="1" ht="35.25" customHeight="1">
      <c r="A18" s="17">
        <v>9</v>
      </c>
      <c r="B18" s="4" t="s">
        <v>70</v>
      </c>
      <c r="C18" s="52" t="s">
        <v>216</v>
      </c>
      <c r="D18" s="53" t="s">
        <v>215</v>
      </c>
      <c r="E18" s="21" t="s">
        <v>245</v>
      </c>
      <c r="F18" s="54" t="s">
        <v>294</v>
      </c>
      <c r="G18" s="54" t="s">
        <v>99</v>
      </c>
      <c r="H18" s="54" t="s">
        <v>100</v>
      </c>
      <c r="I18" s="55">
        <v>46</v>
      </c>
      <c r="J18" s="56">
        <v>8.82</v>
      </c>
      <c r="K18" s="57">
        <v>82</v>
      </c>
      <c r="L18" s="9">
        <f t="shared" si="0"/>
        <v>8000000</v>
      </c>
      <c r="N18" s="18"/>
      <c r="O18" s="18"/>
    </row>
    <row r="19" spans="1:15" s="16" customFormat="1" ht="35.25" customHeight="1">
      <c r="A19" s="17">
        <v>10</v>
      </c>
      <c r="B19" s="4" t="s">
        <v>61</v>
      </c>
      <c r="C19" s="52" t="s">
        <v>62</v>
      </c>
      <c r="D19" s="53" t="s">
        <v>29</v>
      </c>
      <c r="E19" s="21" t="s">
        <v>246</v>
      </c>
      <c r="F19" s="54" t="s">
        <v>293</v>
      </c>
      <c r="G19" s="54" t="s">
        <v>58</v>
      </c>
      <c r="H19" s="54" t="s">
        <v>37</v>
      </c>
      <c r="I19" s="55">
        <v>47</v>
      </c>
      <c r="J19" s="56">
        <v>8.81</v>
      </c>
      <c r="K19" s="57">
        <v>94</v>
      </c>
      <c r="L19" s="9">
        <f t="shared" si="0"/>
        <v>8000000</v>
      </c>
      <c r="N19" s="18"/>
      <c r="O19" s="18"/>
    </row>
    <row r="20" spans="1:15" s="16" customFormat="1" ht="35.25" customHeight="1">
      <c r="A20" s="17">
        <v>11</v>
      </c>
      <c r="B20" s="4" t="s">
        <v>101</v>
      </c>
      <c r="C20" s="52" t="s">
        <v>102</v>
      </c>
      <c r="D20" s="53" t="s">
        <v>19</v>
      </c>
      <c r="E20" s="21" t="s">
        <v>247</v>
      </c>
      <c r="F20" s="54" t="s">
        <v>293</v>
      </c>
      <c r="G20" s="54" t="s">
        <v>58</v>
      </c>
      <c r="H20" s="54" t="s">
        <v>37</v>
      </c>
      <c r="I20" s="55">
        <v>41</v>
      </c>
      <c r="J20" s="56">
        <v>8.81</v>
      </c>
      <c r="K20" s="57">
        <v>86</v>
      </c>
      <c r="L20" s="9">
        <f t="shared" si="0"/>
        <v>8000000</v>
      </c>
      <c r="N20" s="18"/>
      <c r="O20" s="18"/>
    </row>
    <row r="21" spans="1:15" s="16" customFormat="1" ht="35.25" customHeight="1">
      <c r="A21" s="17">
        <v>12</v>
      </c>
      <c r="B21" s="4" t="s">
        <v>71</v>
      </c>
      <c r="C21" s="52" t="s">
        <v>217</v>
      </c>
      <c r="D21" s="53" t="s">
        <v>23</v>
      </c>
      <c r="E21" s="21" t="s">
        <v>248</v>
      </c>
      <c r="F21" s="54" t="s">
        <v>294</v>
      </c>
      <c r="G21" s="54" t="s">
        <v>103</v>
      </c>
      <c r="H21" s="54" t="s">
        <v>40</v>
      </c>
      <c r="I21" s="55">
        <v>40</v>
      </c>
      <c r="J21" s="56">
        <v>8.81</v>
      </c>
      <c r="K21" s="57">
        <v>86</v>
      </c>
      <c r="L21" s="9">
        <f t="shared" si="0"/>
        <v>8000000</v>
      </c>
      <c r="N21" s="18"/>
      <c r="O21" s="18"/>
    </row>
    <row r="22" spans="1:15" s="16" customFormat="1" ht="35.25" customHeight="1">
      <c r="A22" s="17">
        <v>13</v>
      </c>
      <c r="B22" s="4" t="s">
        <v>104</v>
      </c>
      <c r="C22" s="52" t="s">
        <v>105</v>
      </c>
      <c r="D22" s="53" t="s">
        <v>106</v>
      </c>
      <c r="E22" s="21" t="s">
        <v>249</v>
      </c>
      <c r="F22" s="54" t="s">
        <v>199</v>
      </c>
      <c r="G22" s="54" t="s">
        <v>36</v>
      </c>
      <c r="H22" s="54" t="s">
        <v>40</v>
      </c>
      <c r="I22" s="55">
        <v>29</v>
      </c>
      <c r="J22" s="58">
        <v>8.8</v>
      </c>
      <c r="K22" s="57">
        <v>92</v>
      </c>
      <c r="L22" s="9">
        <f t="shared" si="0"/>
        <v>8000000</v>
      </c>
      <c r="N22" s="18"/>
      <c r="O22" s="18"/>
    </row>
    <row r="23" spans="1:15" s="16" customFormat="1" ht="35.25" customHeight="1">
      <c r="A23" s="17">
        <v>14</v>
      </c>
      <c r="B23" s="4" t="s">
        <v>107</v>
      </c>
      <c r="C23" s="52" t="s">
        <v>218</v>
      </c>
      <c r="D23" s="53" t="s">
        <v>126</v>
      </c>
      <c r="E23" s="21" t="s">
        <v>250</v>
      </c>
      <c r="F23" s="54" t="s">
        <v>198</v>
      </c>
      <c r="G23" s="54" t="s">
        <v>108</v>
      </c>
      <c r="H23" s="54" t="s">
        <v>38</v>
      </c>
      <c r="I23" s="55">
        <v>38</v>
      </c>
      <c r="J23" s="59">
        <v>8.8</v>
      </c>
      <c r="K23" s="57">
        <v>90</v>
      </c>
      <c r="L23" s="9">
        <f t="shared" si="0"/>
        <v>8000000</v>
      </c>
      <c r="N23" s="18"/>
      <c r="O23" s="18"/>
    </row>
    <row r="24" spans="1:15" s="16" customFormat="1" ht="35.25" customHeight="1">
      <c r="A24" s="17">
        <v>15</v>
      </c>
      <c r="B24" s="4" t="s">
        <v>109</v>
      </c>
      <c r="C24" s="52" t="s">
        <v>110</v>
      </c>
      <c r="D24" s="53" t="s">
        <v>28</v>
      </c>
      <c r="E24" s="21" t="s">
        <v>251</v>
      </c>
      <c r="F24" s="54" t="s">
        <v>293</v>
      </c>
      <c r="G24" s="54" t="s">
        <v>111</v>
      </c>
      <c r="H24" s="54" t="s">
        <v>82</v>
      </c>
      <c r="I24" s="55">
        <v>38</v>
      </c>
      <c r="J24" s="56">
        <v>8.77</v>
      </c>
      <c r="K24" s="57">
        <v>95</v>
      </c>
      <c r="L24" s="9">
        <f t="shared" si="0"/>
        <v>8000000</v>
      </c>
      <c r="N24" s="18"/>
      <c r="O24" s="18"/>
    </row>
    <row r="25" spans="1:15" s="16" customFormat="1" ht="35.25" customHeight="1">
      <c r="A25" s="17">
        <v>16</v>
      </c>
      <c r="B25" s="4" t="s">
        <v>75</v>
      </c>
      <c r="C25" s="52" t="s">
        <v>219</v>
      </c>
      <c r="D25" s="53" t="s">
        <v>220</v>
      </c>
      <c r="E25" s="21" t="s">
        <v>252</v>
      </c>
      <c r="F25" s="54" t="s">
        <v>294</v>
      </c>
      <c r="G25" s="54" t="s">
        <v>112</v>
      </c>
      <c r="H25" s="54" t="s">
        <v>113</v>
      </c>
      <c r="I25" s="55">
        <v>37</v>
      </c>
      <c r="J25" s="56">
        <v>8.77</v>
      </c>
      <c r="K25" s="57">
        <v>94</v>
      </c>
      <c r="L25" s="9">
        <f t="shared" si="0"/>
        <v>8000000</v>
      </c>
      <c r="N25" s="18"/>
      <c r="O25" s="18"/>
    </row>
    <row r="26" spans="1:15" s="16" customFormat="1" ht="35.25" customHeight="1">
      <c r="A26" s="17">
        <v>17</v>
      </c>
      <c r="B26" s="4" t="s">
        <v>114</v>
      </c>
      <c r="C26" s="52" t="s">
        <v>221</v>
      </c>
      <c r="D26" s="53" t="s">
        <v>222</v>
      </c>
      <c r="E26" s="21" t="s">
        <v>253</v>
      </c>
      <c r="F26" s="54" t="s">
        <v>294</v>
      </c>
      <c r="G26" s="54" t="s">
        <v>115</v>
      </c>
      <c r="H26" s="54" t="s">
        <v>100</v>
      </c>
      <c r="I26" s="55">
        <v>34</v>
      </c>
      <c r="J26" s="56">
        <v>8.77</v>
      </c>
      <c r="K26" s="57">
        <v>94</v>
      </c>
      <c r="L26" s="9">
        <f t="shared" si="0"/>
        <v>8000000</v>
      </c>
      <c r="N26" s="18"/>
      <c r="O26" s="18"/>
    </row>
    <row r="27" spans="1:15" s="16" customFormat="1" ht="35.25" customHeight="1">
      <c r="A27" s="17">
        <v>18</v>
      </c>
      <c r="B27" s="4" t="s">
        <v>54</v>
      </c>
      <c r="C27" s="52" t="s">
        <v>55</v>
      </c>
      <c r="D27" s="53" t="s">
        <v>27</v>
      </c>
      <c r="E27" s="21" t="s">
        <v>254</v>
      </c>
      <c r="F27" s="54" t="s">
        <v>199</v>
      </c>
      <c r="G27" s="54" t="s">
        <v>36</v>
      </c>
      <c r="H27" s="54" t="s">
        <v>40</v>
      </c>
      <c r="I27" s="55">
        <v>29</v>
      </c>
      <c r="J27" s="56">
        <v>8.75</v>
      </c>
      <c r="K27" s="57">
        <v>97</v>
      </c>
      <c r="L27" s="9">
        <f t="shared" si="0"/>
        <v>8000000</v>
      </c>
      <c r="N27" s="18"/>
      <c r="O27" s="18"/>
    </row>
    <row r="28" spans="1:15" s="16" customFormat="1" ht="35.25" customHeight="1">
      <c r="A28" s="17">
        <v>19</v>
      </c>
      <c r="B28" s="4" t="s">
        <v>116</v>
      </c>
      <c r="C28" s="52" t="s">
        <v>117</v>
      </c>
      <c r="D28" s="53" t="s">
        <v>24</v>
      </c>
      <c r="E28" s="21" t="s">
        <v>255</v>
      </c>
      <c r="F28" s="54" t="s">
        <v>293</v>
      </c>
      <c r="G28" s="54" t="s">
        <v>60</v>
      </c>
      <c r="H28" s="54" t="s">
        <v>37</v>
      </c>
      <c r="I28" s="55">
        <v>45</v>
      </c>
      <c r="J28" s="56">
        <v>8.75</v>
      </c>
      <c r="K28" s="57">
        <v>93</v>
      </c>
      <c r="L28" s="9">
        <f t="shared" si="0"/>
        <v>8000000</v>
      </c>
      <c r="N28" s="18"/>
      <c r="O28" s="18"/>
    </row>
    <row r="29" spans="1:15" s="16" customFormat="1" ht="35.25" customHeight="1">
      <c r="A29" s="17">
        <v>20</v>
      </c>
      <c r="B29" s="4" t="s">
        <v>118</v>
      </c>
      <c r="C29" s="52" t="s">
        <v>119</v>
      </c>
      <c r="D29" s="53" t="s">
        <v>29</v>
      </c>
      <c r="E29" s="21" t="s">
        <v>256</v>
      </c>
      <c r="F29" s="54" t="s">
        <v>199</v>
      </c>
      <c r="G29" s="54" t="s">
        <v>33</v>
      </c>
      <c r="H29" s="54" t="s">
        <v>84</v>
      </c>
      <c r="I29" s="55">
        <v>30</v>
      </c>
      <c r="J29" s="56">
        <v>8.75</v>
      </c>
      <c r="K29" s="57">
        <v>92</v>
      </c>
      <c r="L29" s="9">
        <f t="shared" si="0"/>
        <v>8000000</v>
      </c>
      <c r="N29" s="18"/>
      <c r="O29" s="18"/>
    </row>
    <row r="30" spans="1:15" s="16" customFormat="1" ht="35.25" customHeight="1">
      <c r="A30" s="17">
        <v>21</v>
      </c>
      <c r="B30" s="4" t="s">
        <v>120</v>
      </c>
      <c r="C30" s="52" t="s">
        <v>121</v>
      </c>
      <c r="D30" s="53" t="s">
        <v>122</v>
      </c>
      <c r="E30" s="21" t="s">
        <v>257</v>
      </c>
      <c r="F30" s="54" t="s">
        <v>199</v>
      </c>
      <c r="G30" s="54" t="s">
        <v>33</v>
      </c>
      <c r="H30" s="54" t="s">
        <v>84</v>
      </c>
      <c r="I30" s="55">
        <v>30</v>
      </c>
      <c r="J30" s="56">
        <v>8.75</v>
      </c>
      <c r="K30" s="57">
        <v>92</v>
      </c>
      <c r="L30" s="9">
        <f t="shared" si="0"/>
        <v>8000000</v>
      </c>
      <c r="N30" s="18"/>
      <c r="O30" s="18"/>
    </row>
    <row r="31" spans="1:15" s="16" customFormat="1" ht="35.25" customHeight="1">
      <c r="A31" s="17">
        <v>22</v>
      </c>
      <c r="B31" s="4" t="s">
        <v>123</v>
      </c>
      <c r="C31" s="52" t="s">
        <v>124</v>
      </c>
      <c r="D31" s="53" t="s">
        <v>23</v>
      </c>
      <c r="E31" s="21" t="s">
        <v>258</v>
      </c>
      <c r="F31" s="54" t="s">
        <v>293</v>
      </c>
      <c r="G31" s="54" t="s">
        <v>63</v>
      </c>
      <c r="H31" s="54" t="s">
        <v>37</v>
      </c>
      <c r="I31" s="55">
        <v>41</v>
      </c>
      <c r="J31" s="56">
        <v>8.74</v>
      </c>
      <c r="K31" s="57">
        <v>87</v>
      </c>
      <c r="L31" s="9">
        <f t="shared" si="0"/>
        <v>8000000</v>
      </c>
      <c r="N31" s="18"/>
      <c r="O31" s="18"/>
    </row>
    <row r="32" spans="1:15" s="16" customFormat="1" ht="35.25" customHeight="1">
      <c r="A32" s="17">
        <v>23</v>
      </c>
      <c r="B32" s="4" t="s">
        <v>125</v>
      </c>
      <c r="C32" s="52" t="s">
        <v>34</v>
      </c>
      <c r="D32" s="53" t="s">
        <v>126</v>
      </c>
      <c r="E32" s="21" t="s">
        <v>259</v>
      </c>
      <c r="F32" s="54" t="s">
        <v>293</v>
      </c>
      <c r="G32" s="54" t="s">
        <v>63</v>
      </c>
      <c r="H32" s="54" t="s">
        <v>37</v>
      </c>
      <c r="I32" s="55">
        <v>44</v>
      </c>
      <c r="J32" s="56">
        <v>8.72</v>
      </c>
      <c r="K32" s="57">
        <v>92</v>
      </c>
      <c r="L32" s="9">
        <f t="shared" si="0"/>
        <v>8000000</v>
      </c>
      <c r="N32" s="18"/>
      <c r="O32" s="18"/>
    </row>
    <row r="33" spans="1:15" s="16" customFormat="1" ht="35.25" customHeight="1">
      <c r="A33" s="17">
        <v>24</v>
      </c>
      <c r="B33" s="4" t="s">
        <v>127</v>
      </c>
      <c r="C33" s="52" t="s">
        <v>128</v>
      </c>
      <c r="D33" s="53" t="s">
        <v>129</v>
      </c>
      <c r="E33" s="21" t="s">
        <v>260</v>
      </c>
      <c r="F33" s="54" t="s">
        <v>293</v>
      </c>
      <c r="G33" s="54" t="s">
        <v>130</v>
      </c>
      <c r="H33" s="54" t="s">
        <v>82</v>
      </c>
      <c r="I33" s="55">
        <v>41</v>
      </c>
      <c r="J33" s="56">
        <v>8.72</v>
      </c>
      <c r="K33" s="57">
        <v>87</v>
      </c>
      <c r="L33" s="9">
        <f t="shared" si="0"/>
        <v>8000000</v>
      </c>
      <c r="N33" s="18"/>
      <c r="O33" s="18"/>
    </row>
    <row r="34" spans="1:15" s="16" customFormat="1" ht="35.25" customHeight="1">
      <c r="A34" s="17">
        <v>25</v>
      </c>
      <c r="B34" s="4" t="s">
        <v>131</v>
      </c>
      <c r="C34" s="52" t="s">
        <v>132</v>
      </c>
      <c r="D34" s="53" t="s">
        <v>87</v>
      </c>
      <c r="E34" s="21" t="s">
        <v>261</v>
      </c>
      <c r="F34" s="54" t="s">
        <v>293</v>
      </c>
      <c r="G34" s="54" t="s">
        <v>133</v>
      </c>
      <c r="H34" s="54" t="s">
        <v>82</v>
      </c>
      <c r="I34" s="55">
        <v>40</v>
      </c>
      <c r="J34" s="56">
        <v>8.71</v>
      </c>
      <c r="K34" s="57">
        <v>86</v>
      </c>
      <c r="L34" s="9">
        <f t="shared" si="0"/>
        <v>8000000</v>
      </c>
      <c r="N34" s="18"/>
      <c r="O34" s="18"/>
    </row>
    <row r="35" spans="1:15" s="16" customFormat="1" ht="35.25" customHeight="1">
      <c r="A35" s="17">
        <v>26</v>
      </c>
      <c r="B35" s="4" t="s">
        <v>134</v>
      </c>
      <c r="C35" s="52" t="s">
        <v>223</v>
      </c>
      <c r="D35" s="53" t="s">
        <v>29</v>
      </c>
      <c r="E35" s="21" t="s">
        <v>262</v>
      </c>
      <c r="F35" s="54" t="s">
        <v>198</v>
      </c>
      <c r="G35" s="54" t="s">
        <v>108</v>
      </c>
      <c r="H35" s="54" t="s">
        <v>38</v>
      </c>
      <c r="I35" s="55">
        <v>38</v>
      </c>
      <c r="J35" s="56">
        <v>8.69</v>
      </c>
      <c r="K35" s="57">
        <v>90</v>
      </c>
      <c r="L35" s="9">
        <f t="shared" si="0"/>
        <v>8000000</v>
      </c>
      <c r="N35" s="18"/>
      <c r="O35" s="18"/>
    </row>
    <row r="36" spans="1:15" s="16" customFormat="1" ht="35.25" customHeight="1">
      <c r="A36" s="17">
        <v>27</v>
      </c>
      <c r="B36" s="4" t="s">
        <v>135</v>
      </c>
      <c r="C36" s="52" t="s">
        <v>136</v>
      </c>
      <c r="D36" s="53" t="s">
        <v>122</v>
      </c>
      <c r="E36" s="21" t="s">
        <v>263</v>
      </c>
      <c r="F36" s="54" t="s">
        <v>295</v>
      </c>
      <c r="G36" s="54" t="s">
        <v>137</v>
      </c>
      <c r="H36" s="54" t="s">
        <v>138</v>
      </c>
      <c r="I36" s="55">
        <v>34</v>
      </c>
      <c r="J36" s="56">
        <v>8.69</v>
      </c>
      <c r="K36" s="57">
        <v>89</v>
      </c>
      <c r="L36" s="9">
        <f t="shared" si="0"/>
        <v>8000000</v>
      </c>
      <c r="N36" s="18"/>
      <c r="O36" s="18"/>
    </row>
    <row r="37" spans="1:15" s="16" customFormat="1" ht="35.25" customHeight="1">
      <c r="A37" s="17">
        <v>28</v>
      </c>
      <c r="B37" s="4" t="s">
        <v>64</v>
      </c>
      <c r="C37" s="52" t="s">
        <v>224</v>
      </c>
      <c r="D37" s="53" t="s">
        <v>215</v>
      </c>
      <c r="E37" s="21" t="s">
        <v>264</v>
      </c>
      <c r="F37" s="54" t="s">
        <v>198</v>
      </c>
      <c r="G37" s="54" t="s">
        <v>22</v>
      </c>
      <c r="H37" s="54" t="s">
        <v>40</v>
      </c>
      <c r="I37" s="55">
        <v>39</v>
      </c>
      <c r="J37" s="56">
        <v>8.68</v>
      </c>
      <c r="K37" s="57">
        <v>92</v>
      </c>
      <c r="L37" s="9">
        <f t="shared" si="0"/>
        <v>8000000</v>
      </c>
      <c r="N37" s="18"/>
      <c r="O37" s="18"/>
    </row>
    <row r="38" spans="1:15" s="16" customFormat="1" ht="35.25" customHeight="1">
      <c r="A38" s="17">
        <v>29</v>
      </c>
      <c r="B38" s="4" t="s">
        <v>139</v>
      </c>
      <c r="C38" s="52" t="s">
        <v>140</v>
      </c>
      <c r="D38" s="53" t="s">
        <v>141</v>
      </c>
      <c r="E38" s="21" t="s">
        <v>265</v>
      </c>
      <c r="F38" s="54" t="s">
        <v>293</v>
      </c>
      <c r="G38" s="54" t="s">
        <v>142</v>
      </c>
      <c r="H38" s="54" t="s">
        <v>37</v>
      </c>
      <c r="I38" s="55">
        <v>45</v>
      </c>
      <c r="J38" s="56">
        <v>8.68</v>
      </c>
      <c r="K38" s="57">
        <v>91</v>
      </c>
      <c r="L38" s="9">
        <f t="shared" si="0"/>
        <v>8000000</v>
      </c>
      <c r="N38" s="18"/>
      <c r="O38" s="18"/>
    </row>
    <row r="39" spans="1:15" s="16" customFormat="1" ht="35.25" customHeight="1">
      <c r="A39" s="17">
        <v>30</v>
      </c>
      <c r="B39" s="4" t="s">
        <v>143</v>
      </c>
      <c r="C39" s="52" t="s">
        <v>144</v>
      </c>
      <c r="D39" s="53" t="s">
        <v>28</v>
      </c>
      <c r="E39" s="21" t="s">
        <v>266</v>
      </c>
      <c r="F39" s="54" t="s">
        <v>293</v>
      </c>
      <c r="G39" s="54" t="s">
        <v>43</v>
      </c>
      <c r="H39" s="54" t="s">
        <v>37</v>
      </c>
      <c r="I39" s="55">
        <v>47</v>
      </c>
      <c r="J39" s="56">
        <v>8.68</v>
      </c>
      <c r="K39" s="57">
        <v>85</v>
      </c>
      <c r="L39" s="9">
        <f t="shared" si="0"/>
        <v>8000000</v>
      </c>
      <c r="N39" s="18"/>
      <c r="O39" s="18"/>
    </row>
    <row r="40" spans="1:15" s="16" customFormat="1" ht="35.25" customHeight="1">
      <c r="A40" s="17">
        <v>31</v>
      </c>
      <c r="B40" s="4" t="s">
        <v>72</v>
      </c>
      <c r="C40" s="52" t="s">
        <v>225</v>
      </c>
      <c r="D40" s="53" t="s">
        <v>87</v>
      </c>
      <c r="E40" s="21" t="s">
        <v>267</v>
      </c>
      <c r="F40" s="54" t="s">
        <v>294</v>
      </c>
      <c r="G40" s="54" t="s">
        <v>145</v>
      </c>
      <c r="H40" s="54" t="s">
        <v>146</v>
      </c>
      <c r="I40" s="55">
        <v>39</v>
      </c>
      <c r="J40" s="56">
        <v>8.66</v>
      </c>
      <c r="K40" s="57">
        <v>88</v>
      </c>
      <c r="L40" s="9">
        <f t="shared" si="0"/>
        <v>8000000</v>
      </c>
      <c r="N40" s="18"/>
      <c r="O40" s="18"/>
    </row>
    <row r="41" spans="1:15" s="16" customFormat="1" ht="35.25" customHeight="1">
      <c r="A41" s="17">
        <v>32</v>
      </c>
      <c r="B41" s="4" t="s">
        <v>147</v>
      </c>
      <c r="C41" s="52" t="s">
        <v>148</v>
      </c>
      <c r="D41" s="53" t="s">
        <v>149</v>
      </c>
      <c r="E41" s="21" t="s">
        <v>268</v>
      </c>
      <c r="F41" s="54" t="s">
        <v>199</v>
      </c>
      <c r="G41" s="54" t="s">
        <v>36</v>
      </c>
      <c r="H41" s="54" t="s">
        <v>40</v>
      </c>
      <c r="I41" s="55">
        <v>29</v>
      </c>
      <c r="J41" s="56">
        <v>8.65</v>
      </c>
      <c r="K41" s="57">
        <v>90</v>
      </c>
      <c r="L41" s="9">
        <f t="shared" si="0"/>
        <v>8000000</v>
      </c>
      <c r="N41" s="18"/>
      <c r="O41" s="18"/>
    </row>
    <row r="42" spans="1:15" s="16" customFormat="1" ht="35.25" customHeight="1">
      <c r="A42" s="17">
        <v>33</v>
      </c>
      <c r="B42" s="4" t="s">
        <v>150</v>
      </c>
      <c r="C42" s="52" t="s">
        <v>151</v>
      </c>
      <c r="D42" s="53" t="s">
        <v>152</v>
      </c>
      <c r="E42" s="21" t="s">
        <v>269</v>
      </c>
      <c r="F42" s="54" t="s">
        <v>295</v>
      </c>
      <c r="G42" s="54" t="s">
        <v>153</v>
      </c>
      <c r="H42" s="54" t="s">
        <v>138</v>
      </c>
      <c r="I42" s="55">
        <v>32</v>
      </c>
      <c r="J42" s="56">
        <v>8.6</v>
      </c>
      <c r="K42" s="57">
        <v>86</v>
      </c>
      <c r="L42" s="9">
        <f t="shared" si="0"/>
        <v>8000000</v>
      </c>
      <c r="N42" s="18"/>
      <c r="O42" s="18"/>
    </row>
    <row r="43" spans="1:15" s="16" customFormat="1" ht="35.25" customHeight="1">
      <c r="A43" s="17">
        <v>34</v>
      </c>
      <c r="B43" s="4" t="s">
        <v>56</v>
      </c>
      <c r="C43" s="52" t="s">
        <v>57</v>
      </c>
      <c r="D43" s="53" t="s">
        <v>26</v>
      </c>
      <c r="E43" s="21" t="s">
        <v>270</v>
      </c>
      <c r="F43" s="54" t="s">
        <v>199</v>
      </c>
      <c r="G43" s="54" t="s">
        <v>20</v>
      </c>
      <c r="H43" s="54" t="s">
        <v>38</v>
      </c>
      <c r="I43" s="55">
        <v>30</v>
      </c>
      <c r="J43" s="56">
        <v>8.59</v>
      </c>
      <c r="K43" s="57">
        <v>93</v>
      </c>
      <c r="L43" s="9">
        <f t="shared" si="0"/>
        <v>8000000</v>
      </c>
      <c r="N43" s="18"/>
      <c r="O43" s="18"/>
    </row>
    <row r="44" spans="1:15" s="16" customFormat="1" ht="35.25" customHeight="1">
      <c r="A44" s="17">
        <v>35</v>
      </c>
      <c r="B44" s="4" t="s">
        <v>154</v>
      </c>
      <c r="C44" s="52" t="s">
        <v>155</v>
      </c>
      <c r="D44" s="53" t="s">
        <v>152</v>
      </c>
      <c r="E44" s="21" t="s">
        <v>271</v>
      </c>
      <c r="F44" s="54" t="s">
        <v>295</v>
      </c>
      <c r="G44" s="54" t="s">
        <v>156</v>
      </c>
      <c r="H44" s="54" t="s">
        <v>138</v>
      </c>
      <c r="I44" s="55">
        <v>34</v>
      </c>
      <c r="J44" s="56">
        <v>8.59</v>
      </c>
      <c r="K44" s="57">
        <v>88</v>
      </c>
      <c r="L44" s="9">
        <f t="shared" si="0"/>
        <v>8000000</v>
      </c>
      <c r="N44" s="18"/>
      <c r="O44" s="18"/>
    </row>
    <row r="45" spans="1:15" s="16" customFormat="1" ht="35.25" customHeight="1">
      <c r="A45" s="17">
        <v>36</v>
      </c>
      <c r="B45" s="4" t="s">
        <v>157</v>
      </c>
      <c r="C45" s="52" t="s">
        <v>158</v>
      </c>
      <c r="D45" s="53" t="s">
        <v>159</v>
      </c>
      <c r="E45" s="21" t="s">
        <v>272</v>
      </c>
      <c r="F45" s="54" t="s">
        <v>295</v>
      </c>
      <c r="G45" s="54" t="s">
        <v>160</v>
      </c>
      <c r="H45" s="54" t="s">
        <v>138</v>
      </c>
      <c r="I45" s="55">
        <v>35</v>
      </c>
      <c r="J45" s="56">
        <v>8.59</v>
      </c>
      <c r="K45" s="57">
        <v>84</v>
      </c>
      <c r="L45" s="9">
        <f t="shared" si="0"/>
        <v>8000000</v>
      </c>
      <c r="N45" s="18"/>
      <c r="O45" s="18"/>
    </row>
    <row r="46" spans="1:15" s="16" customFormat="1" ht="35.25" customHeight="1">
      <c r="A46" s="17">
        <v>37</v>
      </c>
      <c r="B46" s="4" t="s">
        <v>161</v>
      </c>
      <c r="C46" s="52" t="s">
        <v>59</v>
      </c>
      <c r="D46" s="53" t="s">
        <v>23</v>
      </c>
      <c r="E46" s="21" t="s">
        <v>273</v>
      </c>
      <c r="F46" s="54" t="s">
        <v>295</v>
      </c>
      <c r="G46" s="54" t="s">
        <v>162</v>
      </c>
      <c r="H46" s="54" t="s">
        <v>138</v>
      </c>
      <c r="I46" s="55">
        <v>32</v>
      </c>
      <c r="J46" s="56">
        <v>8.57</v>
      </c>
      <c r="K46" s="57">
        <v>80</v>
      </c>
      <c r="L46" s="9">
        <f t="shared" si="0"/>
        <v>8000000</v>
      </c>
      <c r="N46" s="18"/>
      <c r="O46" s="18"/>
    </row>
    <row r="47" spans="1:15" s="16" customFormat="1" ht="35.25" customHeight="1">
      <c r="A47" s="17">
        <v>38</v>
      </c>
      <c r="B47" s="4" t="s">
        <v>76</v>
      </c>
      <c r="C47" s="52" t="s">
        <v>226</v>
      </c>
      <c r="D47" s="53" t="s">
        <v>227</v>
      </c>
      <c r="E47" s="21" t="s">
        <v>274</v>
      </c>
      <c r="F47" s="54" t="s">
        <v>294</v>
      </c>
      <c r="G47" s="54" t="s">
        <v>163</v>
      </c>
      <c r="H47" s="54" t="s">
        <v>82</v>
      </c>
      <c r="I47" s="55">
        <v>37</v>
      </c>
      <c r="J47" s="56">
        <v>8.54</v>
      </c>
      <c r="K47" s="57">
        <v>88</v>
      </c>
      <c r="L47" s="9">
        <f t="shared" si="0"/>
        <v>8000000</v>
      </c>
      <c r="N47" s="18"/>
      <c r="O47" s="18"/>
    </row>
    <row r="48" spans="1:15" s="16" customFormat="1" ht="35.25" customHeight="1">
      <c r="A48" s="17">
        <v>39</v>
      </c>
      <c r="B48" s="4" t="s">
        <v>164</v>
      </c>
      <c r="C48" s="52" t="s">
        <v>165</v>
      </c>
      <c r="D48" s="53" t="s">
        <v>126</v>
      </c>
      <c r="E48" s="21" t="s">
        <v>275</v>
      </c>
      <c r="F48" s="54" t="s">
        <v>296</v>
      </c>
      <c r="G48" s="54" t="s">
        <v>166</v>
      </c>
      <c r="H48" s="54" t="s">
        <v>84</v>
      </c>
      <c r="I48" s="55">
        <v>33</v>
      </c>
      <c r="J48" s="56">
        <v>8.54</v>
      </c>
      <c r="K48" s="57">
        <v>86</v>
      </c>
      <c r="L48" s="9">
        <f t="shared" si="0"/>
        <v>8000000</v>
      </c>
      <c r="N48" s="18"/>
      <c r="O48" s="18"/>
    </row>
    <row r="49" spans="1:15" s="16" customFormat="1" ht="35.25" customHeight="1">
      <c r="A49" s="17">
        <v>40</v>
      </c>
      <c r="B49" s="4" t="s">
        <v>167</v>
      </c>
      <c r="C49" s="52" t="s">
        <v>168</v>
      </c>
      <c r="D49" s="53" t="s">
        <v>122</v>
      </c>
      <c r="E49" s="21" t="s">
        <v>276</v>
      </c>
      <c r="F49" s="54" t="s">
        <v>296</v>
      </c>
      <c r="G49" s="54" t="s">
        <v>169</v>
      </c>
      <c r="H49" s="54" t="s">
        <v>170</v>
      </c>
      <c r="I49" s="55">
        <v>33</v>
      </c>
      <c r="J49" s="56">
        <v>8.53</v>
      </c>
      <c r="K49" s="57">
        <v>83</v>
      </c>
      <c r="L49" s="9">
        <f t="shared" si="0"/>
        <v>8000000</v>
      </c>
      <c r="N49" s="18"/>
      <c r="O49" s="18"/>
    </row>
    <row r="50" spans="1:15" s="16" customFormat="1" ht="35.25" customHeight="1">
      <c r="A50" s="17">
        <v>41</v>
      </c>
      <c r="B50" s="4" t="s">
        <v>171</v>
      </c>
      <c r="C50" s="52" t="s">
        <v>228</v>
      </c>
      <c r="D50" s="53" t="s">
        <v>229</v>
      </c>
      <c r="E50" s="21" t="s">
        <v>277</v>
      </c>
      <c r="F50" s="54" t="s">
        <v>294</v>
      </c>
      <c r="G50" s="54" t="s">
        <v>81</v>
      </c>
      <c r="H50" s="54" t="s">
        <v>82</v>
      </c>
      <c r="I50" s="55">
        <v>37</v>
      </c>
      <c r="J50" s="56">
        <v>8.52</v>
      </c>
      <c r="K50" s="57">
        <v>89</v>
      </c>
      <c r="L50" s="9">
        <f t="shared" si="0"/>
        <v>8000000</v>
      </c>
      <c r="N50" s="18"/>
      <c r="O50" s="18"/>
    </row>
    <row r="51" spans="1:15" s="16" customFormat="1" ht="35.25" customHeight="1">
      <c r="A51" s="17">
        <v>42</v>
      </c>
      <c r="B51" s="4" t="s">
        <v>172</v>
      </c>
      <c r="C51" s="52" t="s">
        <v>173</v>
      </c>
      <c r="D51" s="53" t="s">
        <v>129</v>
      </c>
      <c r="E51" s="21" t="s">
        <v>278</v>
      </c>
      <c r="F51" s="54" t="s">
        <v>296</v>
      </c>
      <c r="G51" s="54" t="s">
        <v>174</v>
      </c>
      <c r="H51" s="54" t="s">
        <v>146</v>
      </c>
      <c r="I51" s="55">
        <v>33</v>
      </c>
      <c r="J51" s="56">
        <v>8.51</v>
      </c>
      <c r="K51" s="57">
        <v>84</v>
      </c>
      <c r="L51" s="9">
        <f t="shared" si="0"/>
        <v>8000000</v>
      </c>
      <c r="N51" s="18"/>
      <c r="O51" s="18"/>
    </row>
    <row r="52" spans="1:15" s="16" customFormat="1" ht="35.25" customHeight="1">
      <c r="A52" s="17">
        <v>43</v>
      </c>
      <c r="B52" s="4" t="s">
        <v>175</v>
      </c>
      <c r="C52" s="52" t="s">
        <v>176</v>
      </c>
      <c r="D52" s="53" t="s">
        <v>24</v>
      </c>
      <c r="E52" s="21" t="s">
        <v>279</v>
      </c>
      <c r="F52" s="54" t="s">
        <v>200</v>
      </c>
      <c r="G52" s="54" t="s">
        <v>97</v>
      </c>
      <c r="H52" s="54" t="s">
        <v>37</v>
      </c>
      <c r="I52" s="55">
        <v>29</v>
      </c>
      <c r="J52" s="56">
        <v>8.48</v>
      </c>
      <c r="K52" s="57">
        <v>88</v>
      </c>
      <c r="L52" s="9">
        <f t="shared" si="0"/>
        <v>8000000</v>
      </c>
      <c r="N52" s="18"/>
      <c r="O52" s="18"/>
    </row>
    <row r="53" spans="1:15" s="16" customFormat="1" ht="35.25" customHeight="1">
      <c r="A53" s="17">
        <v>44</v>
      </c>
      <c r="B53" s="4" t="s">
        <v>177</v>
      </c>
      <c r="C53" s="52" t="s">
        <v>230</v>
      </c>
      <c r="D53" s="53" t="s">
        <v>29</v>
      </c>
      <c r="E53" s="21" t="s">
        <v>280</v>
      </c>
      <c r="F53" s="54" t="s">
        <v>294</v>
      </c>
      <c r="G53" s="54" t="s">
        <v>163</v>
      </c>
      <c r="H53" s="54" t="s">
        <v>82</v>
      </c>
      <c r="I53" s="55">
        <v>38</v>
      </c>
      <c r="J53" s="56">
        <v>8.46</v>
      </c>
      <c r="K53" s="57">
        <v>90</v>
      </c>
      <c r="L53" s="9">
        <f t="shared" si="0"/>
        <v>8000000</v>
      </c>
      <c r="N53" s="18"/>
      <c r="O53" s="18"/>
    </row>
    <row r="54" spans="1:15" s="16" customFormat="1" ht="35.25" customHeight="1">
      <c r="A54" s="17">
        <v>45</v>
      </c>
      <c r="B54" s="4" t="s">
        <v>178</v>
      </c>
      <c r="C54" s="52" t="s">
        <v>179</v>
      </c>
      <c r="D54" s="53" t="s">
        <v>180</v>
      </c>
      <c r="E54" s="21" t="s">
        <v>281</v>
      </c>
      <c r="F54" s="54" t="s">
        <v>199</v>
      </c>
      <c r="G54" s="54" t="s">
        <v>181</v>
      </c>
      <c r="H54" s="54" t="s">
        <v>84</v>
      </c>
      <c r="I54" s="55">
        <v>30</v>
      </c>
      <c r="J54" s="56">
        <v>8.46</v>
      </c>
      <c r="K54" s="57">
        <v>83</v>
      </c>
      <c r="L54" s="9">
        <f t="shared" si="0"/>
        <v>8000000</v>
      </c>
      <c r="N54" s="18"/>
      <c r="O54" s="18"/>
    </row>
    <row r="55" spans="1:12" s="19" customFormat="1" ht="17.25" customHeight="1">
      <c r="A55" s="63" t="s">
        <v>18</v>
      </c>
      <c r="B55" s="63"/>
      <c r="C55" s="63"/>
      <c r="D55" s="63"/>
      <c r="E55" s="63"/>
      <c r="F55" s="63"/>
      <c r="G55" s="63"/>
      <c r="H55" s="64">
        <f>SUM(L10:L54)</f>
        <v>360000000</v>
      </c>
      <c r="I55" s="63"/>
      <c r="J55" s="63"/>
      <c r="K55" s="63"/>
      <c r="L55" s="63"/>
    </row>
    <row r="56" spans="1:12" s="19" customFormat="1" ht="17.25" customHeight="1">
      <c r="A56" s="63"/>
      <c r="B56" s="63"/>
      <c r="C56" s="63"/>
      <c r="D56" s="63"/>
      <c r="E56" s="63"/>
      <c r="F56" s="63"/>
      <c r="G56" s="63"/>
      <c r="H56" s="83" t="s">
        <v>193</v>
      </c>
      <c r="I56" s="84"/>
      <c r="J56" s="84"/>
      <c r="K56" s="84"/>
      <c r="L56" s="84"/>
    </row>
    <row r="57" ht="17.25" customHeight="1"/>
    <row r="58" spans="1:9" ht="17.25" customHeight="1">
      <c r="A58" s="47"/>
      <c r="C58" s="47"/>
      <c r="D58" s="47"/>
      <c r="E58" s="47"/>
      <c r="F58" s="47"/>
      <c r="H58" s="47"/>
      <c r="I58" s="47"/>
    </row>
    <row r="59" spans="3:11" s="20" customFormat="1" ht="37.5" customHeight="1">
      <c r="C59" s="30" t="s">
        <v>191</v>
      </c>
      <c r="D59" s="30" t="s">
        <v>192</v>
      </c>
      <c r="E59" s="30" t="s">
        <v>207</v>
      </c>
      <c r="F59" s="30" t="s">
        <v>208</v>
      </c>
      <c r="G59" s="85" t="s">
        <v>209</v>
      </c>
      <c r="H59" s="85"/>
      <c r="K59" s="44"/>
    </row>
    <row r="60" spans="3:8" ht="17.25" customHeight="1">
      <c r="C60" s="21" t="s">
        <v>186</v>
      </c>
      <c r="D60" s="21">
        <v>11</v>
      </c>
      <c r="E60" s="60">
        <v>8000000</v>
      </c>
      <c r="F60" s="61">
        <f>D60*E60</f>
        <v>88000000</v>
      </c>
      <c r="G60" s="80">
        <f>D60/45</f>
        <v>0.24444444444444444</v>
      </c>
      <c r="H60" s="80"/>
    </row>
    <row r="61" spans="3:8" ht="17.25" customHeight="1">
      <c r="C61" s="21" t="s">
        <v>187</v>
      </c>
      <c r="D61" s="21">
        <v>18</v>
      </c>
      <c r="E61" s="60">
        <v>8000000</v>
      </c>
      <c r="F61" s="61">
        <f>D61*E61</f>
        <v>144000000</v>
      </c>
      <c r="G61" s="80">
        <f>D61/45</f>
        <v>0.4</v>
      </c>
      <c r="H61" s="80"/>
    </row>
    <row r="62" spans="3:8" ht="17.25" customHeight="1">
      <c r="C62" s="21" t="s">
        <v>188</v>
      </c>
      <c r="D62" s="21">
        <v>9</v>
      </c>
      <c r="E62" s="60">
        <v>8000000</v>
      </c>
      <c r="F62" s="61">
        <f>D62*E62</f>
        <v>72000000</v>
      </c>
      <c r="G62" s="80">
        <f>D62/45</f>
        <v>0.2</v>
      </c>
      <c r="H62" s="80"/>
    </row>
    <row r="63" spans="3:8" ht="17.25" customHeight="1">
      <c r="C63" s="21" t="s">
        <v>189</v>
      </c>
      <c r="D63" s="21">
        <v>7</v>
      </c>
      <c r="E63" s="60">
        <v>8000000</v>
      </c>
      <c r="F63" s="61">
        <f>D63*E63</f>
        <v>56000000</v>
      </c>
      <c r="G63" s="80">
        <f>D63/45</f>
        <v>0.15555555555555556</v>
      </c>
      <c r="H63" s="80"/>
    </row>
    <row r="64" spans="3:8" ht="22.5" customHeight="1">
      <c r="C64" s="30" t="s">
        <v>190</v>
      </c>
      <c r="D64" s="30">
        <f>SUM(D60:D63)</f>
        <v>45</v>
      </c>
      <c r="E64" s="60">
        <v>8000000</v>
      </c>
      <c r="F64" s="31">
        <f>SUM(F60:F63)</f>
        <v>360000000</v>
      </c>
      <c r="G64" s="63"/>
      <c r="H64" s="63"/>
    </row>
  </sheetData>
  <sheetProtection/>
  <mergeCells count="29">
    <mergeCell ref="F4:L4"/>
    <mergeCell ref="G62:H62"/>
    <mergeCell ref="G63:H63"/>
    <mergeCell ref="G64:H64"/>
    <mergeCell ref="H2:L2"/>
    <mergeCell ref="A7:L7"/>
    <mergeCell ref="H56:L56"/>
    <mergeCell ref="G59:H59"/>
    <mergeCell ref="G60:H60"/>
    <mergeCell ref="G61:H61"/>
    <mergeCell ref="G8:G9"/>
    <mergeCell ref="J8:K8"/>
    <mergeCell ref="L8:L9"/>
    <mergeCell ref="A8:A9"/>
    <mergeCell ref="B8:B9"/>
    <mergeCell ref="C8:C9"/>
    <mergeCell ref="D8:D9"/>
    <mergeCell ref="E8:E9"/>
    <mergeCell ref="F8:F9"/>
    <mergeCell ref="A55:G56"/>
    <mergeCell ref="H55:L55"/>
    <mergeCell ref="A6:L6"/>
    <mergeCell ref="A1:D1"/>
    <mergeCell ref="A2:D2"/>
    <mergeCell ref="A3:D3"/>
    <mergeCell ref="A5:L5"/>
    <mergeCell ref="H1:L1"/>
    <mergeCell ref="H8:H9"/>
    <mergeCell ref="I8:I9"/>
  </mergeCells>
  <printOptions/>
  <pageMargins left="0.546875" right="0.0390625" top="0.75" bottom="0.75" header="0.3" footer="0.3"/>
  <pageSetup horizontalDpi="600" verticalDpi="600" orientation="landscape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80" workbookViewId="0" topLeftCell="A1">
      <selection activeCell="G10" sqref="G10"/>
    </sheetView>
  </sheetViews>
  <sheetFormatPr defaultColWidth="9.140625" defaultRowHeight="15"/>
  <cols>
    <col min="1" max="1" width="5.28125" style="13" customWidth="1"/>
    <col min="2" max="2" width="14.8515625" style="13" customWidth="1"/>
    <col min="3" max="3" width="18.8515625" style="13" customWidth="1"/>
    <col min="4" max="4" width="8.7109375" style="13" customWidth="1"/>
    <col min="5" max="5" width="11.57421875" style="13" customWidth="1"/>
    <col min="6" max="6" width="12.28125" style="15" customWidth="1"/>
    <col min="7" max="7" width="11.7109375" style="13" customWidth="1"/>
    <col min="8" max="8" width="12.7109375" style="13" customWidth="1"/>
    <col min="9" max="9" width="5.57421875" style="13" customWidth="1"/>
    <col min="10" max="10" width="6.00390625" style="13" customWidth="1"/>
    <col min="11" max="11" width="8.421875" style="13" customWidth="1"/>
    <col min="12" max="12" width="12.28125" style="13" customWidth="1"/>
    <col min="13" max="13" width="12.57421875" style="13" customWidth="1"/>
    <col min="14" max="14" width="13.57421875" style="13" customWidth="1"/>
    <col min="15" max="16384" width="9.140625" style="13" customWidth="1"/>
  </cols>
  <sheetData>
    <row r="1" spans="1:13" s="2" customFormat="1" ht="15.75" customHeight="1">
      <c r="A1" s="97" t="s">
        <v>0</v>
      </c>
      <c r="B1" s="97"/>
      <c r="C1" s="97"/>
      <c r="D1" s="97"/>
      <c r="E1" s="97"/>
      <c r="F1" s="12"/>
      <c r="H1" s="86" t="s">
        <v>1</v>
      </c>
      <c r="I1" s="86"/>
      <c r="J1" s="86"/>
      <c r="K1" s="86"/>
      <c r="L1" s="86"/>
      <c r="M1" s="86"/>
    </row>
    <row r="2" spans="1:13" s="2" customFormat="1" ht="15.75" customHeight="1">
      <c r="A2" s="86" t="s">
        <v>184</v>
      </c>
      <c r="B2" s="86"/>
      <c r="C2" s="86"/>
      <c r="D2" s="86"/>
      <c r="E2" s="86"/>
      <c r="F2" s="12"/>
      <c r="H2" s="87" t="s">
        <v>2</v>
      </c>
      <c r="I2" s="87"/>
      <c r="J2" s="87"/>
      <c r="K2" s="87"/>
      <c r="L2" s="87"/>
      <c r="M2" s="87"/>
    </row>
    <row r="3" spans="1:12" s="2" customFormat="1" ht="21.75" customHeight="1">
      <c r="A3" s="38"/>
      <c r="B3" s="38"/>
      <c r="C3" s="38"/>
      <c r="D3" s="38"/>
      <c r="F3" s="1"/>
      <c r="G3" s="7"/>
      <c r="H3" s="1"/>
      <c r="I3" s="1"/>
      <c r="J3" s="1"/>
      <c r="K3" s="1"/>
      <c r="L3" s="1"/>
    </row>
    <row r="4" spans="2:13" s="3" customFormat="1" ht="22.5" customHeight="1">
      <c r="B4" s="40" t="s">
        <v>183</v>
      </c>
      <c r="C4" s="39"/>
      <c r="D4" s="39"/>
      <c r="E4" s="39"/>
      <c r="F4" s="39"/>
      <c r="G4" s="98" t="s">
        <v>204</v>
      </c>
      <c r="H4" s="98"/>
      <c r="I4" s="98"/>
      <c r="J4" s="98"/>
      <c r="K4" s="98"/>
      <c r="L4" s="98"/>
      <c r="M4" s="98"/>
    </row>
    <row r="5" spans="1:13" s="8" customFormat="1" ht="22.5" customHeight="1">
      <c r="A5" s="89" t="s">
        <v>205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8" customFormat="1" ht="33" customHeight="1">
      <c r="A6" s="90" t="s">
        <v>194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s="3" customFormat="1" ht="18" customHeight="1">
      <c r="A7" s="88" t="s">
        <v>16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s="5" customFormat="1" ht="18" customHeight="1">
      <c r="A8" s="92" t="s">
        <v>4</v>
      </c>
      <c r="B8" s="92" t="s">
        <v>9</v>
      </c>
      <c r="C8" s="91" t="s">
        <v>8</v>
      </c>
      <c r="D8" s="101" t="s">
        <v>5</v>
      </c>
      <c r="E8" s="92" t="s">
        <v>6</v>
      </c>
      <c r="F8" s="92" t="s">
        <v>10</v>
      </c>
      <c r="G8" s="92" t="s">
        <v>7</v>
      </c>
      <c r="H8" s="92" t="s">
        <v>11</v>
      </c>
      <c r="I8" s="92" t="s">
        <v>12</v>
      </c>
      <c r="J8" s="92" t="s">
        <v>3</v>
      </c>
      <c r="K8" s="92"/>
      <c r="L8" s="93" t="s">
        <v>39</v>
      </c>
      <c r="M8" s="102" t="s">
        <v>201</v>
      </c>
    </row>
    <row r="9" spans="1:13" s="5" customFormat="1" ht="35.25" customHeight="1">
      <c r="A9" s="92"/>
      <c r="B9" s="92"/>
      <c r="C9" s="91"/>
      <c r="D9" s="101"/>
      <c r="E9" s="92"/>
      <c r="F9" s="92"/>
      <c r="G9" s="92"/>
      <c r="H9" s="92"/>
      <c r="I9" s="92"/>
      <c r="J9" s="6" t="s">
        <v>13</v>
      </c>
      <c r="K9" s="6" t="s">
        <v>14</v>
      </c>
      <c r="L9" s="93"/>
      <c r="M9" s="102"/>
    </row>
    <row r="10" spans="1:13" s="14" customFormat="1" ht="49.5" customHeight="1">
      <c r="A10" s="22">
        <v>1</v>
      </c>
      <c r="B10" s="32" t="s">
        <v>195</v>
      </c>
      <c r="C10" s="36" t="s">
        <v>196</v>
      </c>
      <c r="D10" s="37" t="s">
        <v>197</v>
      </c>
      <c r="E10" s="22" t="s">
        <v>282</v>
      </c>
      <c r="F10" s="33" t="s">
        <v>293</v>
      </c>
      <c r="G10" s="32" t="s">
        <v>111</v>
      </c>
      <c r="H10" s="23" t="s">
        <v>82</v>
      </c>
      <c r="I10" s="34">
        <v>42</v>
      </c>
      <c r="J10" s="35">
        <v>9.01</v>
      </c>
      <c r="K10" s="34">
        <v>93</v>
      </c>
      <c r="L10" s="29">
        <f>1600000*10</f>
        <v>16000000</v>
      </c>
      <c r="M10" s="32" t="s">
        <v>202</v>
      </c>
    </row>
    <row r="11" spans="1:13" s="14" customFormat="1" ht="35.25" customHeight="1">
      <c r="A11" s="22">
        <v>2</v>
      </c>
      <c r="B11" s="23" t="s">
        <v>21</v>
      </c>
      <c r="C11" s="27" t="s">
        <v>231</v>
      </c>
      <c r="D11" s="28" t="s">
        <v>215</v>
      </c>
      <c r="E11" s="4" t="s">
        <v>283</v>
      </c>
      <c r="F11" s="23" t="s">
        <v>198</v>
      </c>
      <c r="G11" s="23" t="s">
        <v>22</v>
      </c>
      <c r="H11" s="23" t="s">
        <v>40</v>
      </c>
      <c r="I11" s="24">
        <v>39</v>
      </c>
      <c r="J11" s="25">
        <v>9.36</v>
      </c>
      <c r="K11" s="26">
        <v>94</v>
      </c>
      <c r="L11" s="29">
        <f>1600000*10</f>
        <v>16000000</v>
      </c>
      <c r="M11" s="22"/>
    </row>
    <row r="12" spans="1:13" s="14" customFormat="1" ht="35.25" customHeight="1">
      <c r="A12" s="22">
        <v>3</v>
      </c>
      <c r="B12" s="23" t="s">
        <v>77</v>
      </c>
      <c r="C12" s="27" t="s">
        <v>232</v>
      </c>
      <c r="D12" s="28" t="s">
        <v>233</v>
      </c>
      <c r="E12" s="4" t="s">
        <v>284</v>
      </c>
      <c r="F12" s="33" t="s">
        <v>294</v>
      </c>
      <c r="G12" s="23" t="s">
        <v>81</v>
      </c>
      <c r="H12" s="23" t="s">
        <v>82</v>
      </c>
      <c r="I12" s="24">
        <v>35</v>
      </c>
      <c r="J12" s="25">
        <v>9.28</v>
      </c>
      <c r="K12" s="26">
        <v>98</v>
      </c>
      <c r="L12" s="29">
        <f aca="true" t="shared" si="0" ref="L12:L20">1600000*10</f>
        <v>16000000</v>
      </c>
      <c r="M12" s="22"/>
    </row>
    <row r="13" spans="1:13" s="14" customFormat="1" ht="35.25" customHeight="1">
      <c r="A13" s="22">
        <v>4</v>
      </c>
      <c r="B13" s="23" t="s">
        <v>41</v>
      </c>
      <c r="C13" s="27" t="s">
        <v>42</v>
      </c>
      <c r="D13" s="28" t="s">
        <v>15</v>
      </c>
      <c r="E13" s="4" t="s">
        <v>285</v>
      </c>
      <c r="F13" s="33" t="s">
        <v>293</v>
      </c>
      <c r="G13" s="23" t="s">
        <v>43</v>
      </c>
      <c r="H13" s="23" t="s">
        <v>37</v>
      </c>
      <c r="I13" s="24">
        <v>41</v>
      </c>
      <c r="J13" s="25">
        <v>9.24</v>
      </c>
      <c r="K13" s="26">
        <v>91</v>
      </c>
      <c r="L13" s="29">
        <f t="shared" si="0"/>
        <v>16000000</v>
      </c>
      <c r="M13" s="22"/>
    </row>
    <row r="14" spans="1:13" s="14" customFormat="1" ht="35.25" customHeight="1">
      <c r="A14" s="22">
        <v>5</v>
      </c>
      <c r="B14" s="23" t="s">
        <v>47</v>
      </c>
      <c r="C14" s="27" t="s">
        <v>48</v>
      </c>
      <c r="D14" s="28" t="s">
        <v>46</v>
      </c>
      <c r="E14" s="4" t="s">
        <v>286</v>
      </c>
      <c r="F14" s="23" t="s">
        <v>199</v>
      </c>
      <c r="G14" s="23" t="s">
        <v>20</v>
      </c>
      <c r="H14" s="23" t="s">
        <v>38</v>
      </c>
      <c r="I14" s="24">
        <v>30</v>
      </c>
      <c r="J14" s="25">
        <v>9.17</v>
      </c>
      <c r="K14" s="26">
        <v>94</v>
      </c>
      <c r="L14" s="29">
        <f t="shared" si="0"/>
        <v>16000000</v>
      </c>
      <c r="M14" s="22"/>
    </row>
    <row r="15" spans="1:13" s="14" customFormat="1" ht="35.25" customHeight="1">
      <c r="A15" s="22">
        <v>6</v>
      </c>
      <c r="B15" s="23" t="s">
        <v>78</v>
      </c>
      <c r="C15" s="27" t="s">
        <v>79</v>
      </c>
      <c r="D15" s="28" t="s">
        <v>80</v>
      </c>
      <c r="E15" s="4" t="s">
        <v>287</v>
      </c>
      <c r="F15" s="23" t="s">
        <v>200</v>
      </c>
      <c r="G15" s="23" t="s">
        <v>83</v>
      </c>
      <c r="H15" s="23" t="s">
        <v>38</v>
      </c>
      <c r="I15" s="24">
        <v>32</v>
      </c>
      <c r="J15" s="25">
        <v>9.15</v>
      </c>
      <c r="K15" s="26">
        <v>99</v>
      </c>
      <c r="L15" s="29">
        <f t="shared" si="0"/>
        <v>16000000</v>
      </c>
      <c r="M15" s="22"/>
    </row>
    <row r="16" spans="1:13" s="14" customFormat="1" ht="35.25" customHeight="1">
      <c r="A16" s="22">
        <v>7</v>
      </c>
      <c r="B16" s="23" t="s">
        <v>69</v>
      </c>
      <c r="C16" s="27" t="s">
        <v>234</v>
      </c>
      <c r="D16" s="28" t="s">
        <v>28</v>
      </c>
      <c r="E16" s="4" t="s">
        <v>288</v>
      </c>
      <c r="F16" s="23" t="s">
        <v>44</v>
      </c>
      <c r="G16" s="23" t="s">
        <v>45</v>
      </c>
      <c r="H16" s="23" t="s">
        <v>38</v>
      </c>
      <c r="I16" s="24">
        <v>35</v>
      </c>
      <c r="J16" s="25">
        <v>9.12</v>
      </c>
      <c r="K16" s="26">
        <v>95</v>
      </c>
      <c r="L16" s="29">
        <f t="shared" si="0"/>
        <v>16000000</v>
      </c>
      <c r="M16" s="22"/>
    </row>
    <row r="17" spans="1:13" s="14" customFormat="1" ht="35.25" customHeight="1">
      <c r="A17" s="22">
        <v>8</v>
      </c>
      <c r="B17" s="23" t="s">
        <v>31</v>
      </c>
      <c r="C17" s="27" t="s">
        <v>32</v>
      </c>
      <c r="D17" s="28" t="s">
        <v>25</v>
      </c>
      <c r="E17" s="4" t="s">
        <v>289</v>
      </c>
      <c r="F17" s="23" t="s">
        <v>199</v>
      </c>
      <c r="G17" s="23" t="s">
        <v>33</v>
      </c>
      <c r="H17" s="23" t="s">
        <v>40</v>
      </c>
      <c r="I17" s="24">
        <v>29</v>
      </c>
      <c r="J17" s="25">
        <v>9.11</v>
      </c>
      <c r="K17" s="26">
        <v>95</v>
      </c>
      <c r="L17" s="29">
        <f t="shared" si="0"/>
        <v>16000000</v>
      </c>
      <c r="M17" s="22"/>
    </row>
    <row r="18" spans="1:13" s="14" customFormat="1" ht="35.25" customHeight="1">
      <c r="A18" s="22">
        <v>9</v>
      </c>
      <c r="B18" s="23" t="s">
        <v>52</v>
      </c>
      <c r="C18" s="27" t="s">
        <v>53</v>
      </c>
      <c r="D18" s="28" t="s">
        <v>23</v>
      </c>
      <c r="E18" s="4" t="s">
        <v>290</v>
      </c>
      <c r="F18" s="23" t="s">
        <v>199</v>
      </c>
      <c r="G18" s="23" t="s">
        <v>33</v>
      </c>
      <c r="H18" s="23" t="s">
        <v>84</v>
      </c>
      <c r="I18" s="24">
        <v>30</v>
      </c>
      <c r="J18" s="25">
        <v>9.05</v>
      </c>
      <c r="K18" s="26">
        <v>91</v>
      </c>
      <c r="L18" s="29">
        <f t="shared" si="0"/>
        <v>16000000</v>
      </c>
      <c r="M18" s="22"/>
    </row>
    <row r="19" spans="1:13" s="14" customFormat="1" ht="35.25" customHeight="1">
      <c r="A19" s="22">
        <v>10</v>
      </c>
      <c r="B19" s="23" t="s">
        <v>49</v>
      </c>
      <c r="C19" s="27" t="s">
        <v>50</v>
      </c>
      <c r="D19" s="28" t="s">
        <v>51</v>
      </c>
      <c r="E19" s="4" t="s">
        <v>291</v>
      </c>
      <c r="F19" s="23" t="s">
        <v>199</v>
      </c>
      <c r="G19" s="23" t="s">
        <v>33</v>
      </c>
      <c r="H19" s="23" t="s">
        <v>84</v>
      </c>
      <c r="I19" s="24">
        <v>30</v>
      </c>
      <c r="J19" s="25">
        <v>9</v>
      </c>
      <c r="K19" s="26">
        <v>94</v>
      </c>
      <c r="L19" s="29">
        <f t="shared" si="0"/>
        <v>16000000</v>
      </c>
      <c r="M19" s="22"/>
    </row>
    <row r="20" spans="1:13" s="14" customFormat="1" ht="35.25" customHeight="1">
      <c r="A20" s="22">
        <v>11</v>
      </c>
      <c r="B20" s="23" t="s">
        <v>65</v>
      </c>
      <c r="C20" s="27" t="s">
        <v>235</v>
      </c>
      <c r="D20" s="28" t="s">
        <v>236</v>
      </c>
      <c r="E20" s="4" t="s">
        <v>292</v>
      </c>
      <c r="F20" s="33" t="s">
        <v>293</v>
      </c>
      <c r="G20" s="23" t="s">
        <v>60</v>
      </c>
      <c r="H20" s="23" t="s">
        <v>37</v>
      </c>
      <c r="I20" s="24">
        <v>40</v>
      </c>
      <c r="J20" s="25">
        <v>9</v>
      </c>
      <c r="K20" s="26">
        <v>92</v>
      </c>
      <c r="L20" s="29">
        <f t="shared" si="0"/>
        <v>16000000</v>
      </c>
      <c r="M20" s="22"/>
    </row>
    <row r="21" spans="1:13" s="10" customFormat="1" ht="19.5" customHeight="1">
      <c r="A21" s="99" t="s">
        <v>18</v>
      </c>
      <c r="B21" s="99"/>
      <c r="C21" s="99"/>
      <c r="D21" s="99"/>
      <c r="E21" s="99"/>
      <c r="F21" s="99"/>
      <c r="G21" s="100"/>
      <c r="H21" s="103">
        <f>SUM(L10:L20)</f>
        <v>176000000</v>
      </c>
      <c r="I21" s="104"/>
      <c r="J21" s="104"/>
      <c r="K21" s="104"/>
      <c r="L21" s="104"/>
      <c r="M21" s="11" t="s">
        <v>17</v>
      </c>
    </row>
    <row r="22" spans="1:13" s="10" customFormat="1" ht="19.5" customHeight="1">
      <c r="A22" s="99"/>
      <c r="B22" s="99"/>
      <c r="C22" s="99"/>
      <c r="D22" s="99"/>
      <c r="E22" s="99"/>
      <c r="F22" s="99"/>
      <c r="G22" s="99"/>
      <c r="H22" s="94" t="s">
        <v>203</v>
      </c>
      <c r="I22" s="95"/>
      <c r="J22" s="95"/>
      <c r="K22" s="95"/>
      <c r="L22" s="95"/>
      <c r="M22" s="96"/>
    </row>
  </sheetData>
  <sheetProtection/>
  <mergeCells count="23">
    <mergeCell ref="M8:M9"/>
    <mergeCell ref="H21:L21"/>
    <mergeCell ref="H8:H9"/>
    <mergeCell ref="A8:A9"/>
    <mergeCell ref="B8:B9"/>
    <mergeCell ref="C8:C9"/>
    <mergeCell ref="I8:I9"/>
    <mergeCell ref="J8:K8"/>
    <mergeCell ref="L8:L9"/>
    <mergeCell ref="F8:F9"/>
    <mergeCell ref="H22:M22"/>
    <mergeCell ref="G8:G9"/>
    <mergeCell ref="A21:G22"/>
    <mergeCell ref="D8:D9"/>
    <mergeCell ref="E8:E9"/>
    <mergeCell ref="H1:M1"/>
    <mergeCell ref="H2:M2"/>
    <mergeCell ref="A7:M7"/>
    <mergeCell ref="A5:M5"/>
    <mergeCell ref="A6:M6"/>
    <mergeCell ref="A2:E2"/>
    <mergeCell ref="A1:E1"/>
    <mergeCell ref="G4:M4"/>
  </mergeCells>
  <printOptions/>
  <pageMargins left="0.7" right="0.25" top="0.5598958333333334" bottom="0.052083333333333336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2016-09-06T10:05:58Z</cp:lastPrinted>
  <dcterms:created xsi:type="dcterms:W3CDTF">2014-08-15T08:19:43Z</dcterms:created>
  <dcterms:modified xsi:type="dcterms:W3CDTF">2018-08-11T07:14:08Z</dcterms:modified>
  <cp:category/>
  <cp:version/>
  <cp:contentType/>
  <cp:contentStatus/>
</cp:coreProperties>
</file>